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31" i="4" l="1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S15" i="4"/>
  <c r="S36" i="4" s="1"/>
  <c r="R15" i="4"/>
  <c r="R36" i="4" s="1"/>
  <c r="P15" i="4"/>
  <c r="P36" i="4" s="1"/>
  <c r="O15" i="4"/>
  <c r="O36" i="4" s="1"/>
  <c r="M15" i="4"/>
  <c r="M36" i="4" s="1"/>
  <c r="L15" i="4"/>
  <c r="L36" i="4" s="1"/>
  <c r="J15" i="4"/>
  <c r="J36" i="4" s="1"/>
  <c r="I15" i="4"/>
  <c r="I36" i="4" s="1"/>
  <c r="G15" i="4"/>
  <c r="G36" i="4" s="1"/>
  <c r="F15" i="4"/>
  <c r="F36" i="4" s="1"/>
  <c r="E15" i="4"/>
  <c r="E36" i="4" s="1"/>
  <c r="K15" i="4" l="1"/>
  <c r="K36" i="4" s="1"/>
  <c r="Q15" i="4"/>
  <c r="Q36" i="4" s="1"/>
  <c r="K31" i="4"/>
  <c r="K37" i="4" s="1"/>
  <c r="Q31" i="4"/>
  <c r="Q37" i="4" s="1"/>
  <c r="H15" i="4"/>
  <c r="H36" i="4" s="1"/>
  <c r="N15" i="4"/>
  <c r="N36" i="4" s="1"/>
  <c r="T15" i="4"/>
  <c r="T36" i="4" s="1"/>
  <c r="H31" i="4"/>
  <c r="H37" i="4" s="1"/>
  <c r="N31" i="4"/>
  <c r="N37" i="4" s="1"/>
  <c r="T31" i="4"/>
  <c r="T37" i="4" s="1"/>
  <c r="O36" i="1"/>
  <c r="O35" i="1"/>
  <c r="O34" i="1"/>
  <c r="O33" i="1"/>
  <c r="M34" i="1"/>
  <c r="L34" i="1"/>
  <c r="K34" i="1"/>
  <c r="M36" i="1"/>
  <c r="L36" i="1"/>
  <c r="K36" i="1"/>
  <c r="I36" i="1"/>
  <c r="H36" i="1"/>
  <c r="G36" i="1"/>
  <c r="F36" i="1"/>
  <c r="E36" i="1"/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F16" i="2"/>
  <c r="F20" i="2" s="1"/>
  <c r="E16" i="2"/>
  <c r="E20" i="2" s="1"/>
  <c r="E22" i="2" s="1"/>
  <c r="K20" i="2" l="1"/>
  <c r="J20" i="2" s="1"/>
  <c r="V16" i="2"/>
  <c r="M20" i="2"/>
  <c r="O20" i="2"/>
  <c r="J16" i="2"/>
  <c r="AR16" i="2"/>
  <c r="I22" i="2"/>
  <c r="O22" i="2" s="1"/>
  <c r="G22" i="2"/>
  <c r="N20" i="2"/>
  <c r="L20" i="2"/>
  <c r="F21" i="2"/>
  <c r="F22" i="2" s="1"/>
  <c r="H21" i="2"/>
  <c r="H22" i="2" s="1"/>
  <c r="M22" i="2" s="1"/>
  <c r="O21" i="2"/>
  <c r="J21" i="2"/>
  <c r="AF16" i="2"/>
  <c r="P9" i="3"/>
  <c r="M9" i="3"/>
  <c r="K22" i="2" l="1"/>
  <c r="J22" i="2" s="1"/>
  <c r="L22" i="2"/>
  <c r="L21" i="2"/>
  <c r="N21" i="2"/>
  <c r="N22" i="2"/>
  <c r="M21" i="2"/>
  <c r="N36" i="1" l="1"/>
</calcChain>
</file>

<file path=xl/sharedStrings.xml><?xml version="1.0" encoding="utf-8"?>
<sst xmlns="http://schemas.openxmlformats.org/spreadsheetml/2006/main" count="540" uniqueCount="167">
  <si>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</si>
  <si>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</si>
  <si>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</si>
  <si>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</si>
  <si>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</si>
  <si>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</si>
  <si>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</si>
  <si>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</si>
  <si>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</si>
  <si>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</si>
  <si>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</si>
  <si>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</si>
  <si>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</si>
  <si>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</si>
  <si>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</si>
  <si>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</si>
  <si>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</si>
  <si>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</si>
  <si>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</si>
  <si>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</si>
  <si>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</si>
  <si>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</si>
  <si>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</si>
  <si>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</si>
  <si>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</si>
  <si>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</si>
  <si>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</si>
  <si>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</si>
  <si>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</si>
  <si>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</si>
  <si>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</si>
  <si>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</si>
  <si>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</si>
  <si>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Ilkka Ylitalo</t>
  </si>
  <si>
    <t>2.</t>
  </si>
  <si>
    <t>PattU</t>
  </si>
  <si>
    <t>7.</t>
  </si>
  <si>
    <t>1.</t>
  </si>
  <si>
    <t>4.</t>
  </si>
  <si>
    <t>ykköspesis</t>
  </si>
  <si>
    <t>YK</t>
  </si>
  <si>
    <t>09.07. 2006  PattU - KoU  1-2  (4-2, 4-5, 0-1)</t>
  </si>
  <si>
    <t xml:space="preserve">  17 v   4 kk 28 pv</t>
  </si>
  <si>
    <t>11.07. 2006  NJ - PattU  1-2  (6-5, 1-4, 0-3)</t>
  </si>
  <si>
    <t>2.  ottelu</t>
  </si>
  <si>
    <t xml:space="preserve">  17 v   5 kk   0 pv</t>
  </si>
  <si>
    <t>PattU  2</t>
  </si>
  <si>
    <t>suomensarja</t>
  </si>
  <si>
    <t>5.</t>
  </si>
  <si>
    <t>6.</t>
  </si>
  <si>
    <t>10.</t>
  </si>
  <si>
    <t>Kiri</t>
  </si>
  <si>
    <t>15.05. 2011  Kiri - KPL  2-1  (3-4, 4-3, 1-1, 8-7)</t>
  </si>
  <si>
    <t xml:space="preserve">  22 v   3 kk   4 pv</t>
  </si>
  <si>
    <t>09.06. 2011  Kiri - SoJy  2-1  (7-5, 2-7, 1-0)</t>
  </si>
  <si>
    <t xml:space="preserve">  22 v   3 kk 29 pv</t>
  </si>
  <si>
    <t>Seurat</t>
  </si>
  <si>
    <t>YK = Ylivieskan Kuula  (1909)</t>
  </si>
  <si>
    <t>Kiri = Jyväskylän Kiri  (1930)</t>
  </si>
  <si>
    <t>PattU = Pattijoen Urheilijat  (1928),  kasvattajaseura</t>
  </si>
  <si>
    <t>11.2.1989   Pattijoki</t>
  </si>
  <si>
    <t>8.</t>
  </si>
  <si>
    <t>YKKÖSPESIS</t>
  </si>
  <si>
    <t>11.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</si>
  <si>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</si>
  <si>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</si>
  <si>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</si>
  <si>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</si>
  <si>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</si>
  <si>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</si>
  <si>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</si>
  <si>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</si>
  <si>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</si>
  <si>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</si>
  <si>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</si>
  <si>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</si>
  <si>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</si>
  <si>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</si>
  <si>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</si>
  <si>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</si>
  <si>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02.07. 2010  Helsinki</t>
  </si>
  <si>
    <t xml:space="preserve">  2-0  (8-3, 5-1)</t>
  </si>
  <si>
    <t>Länsi</t>
  </si>
  <si>
    <t>Jukka Marttala</t>
  </si>
  <si>
    <t>1572</t>
  </si>
  <si>
    <t>3v</t>
  </si>
  <si>
    <t>27.06. 2008  Raahe</t>
  </si>
  <si>
    <t xml:space="preserve">  2-1  (0-3, 3-2, 1-1, 3-2)</t>
  </si>
  <si>
    <t>Teppo Peltomäki</t>
  </si>
  <si>
    <t>2147</t>
  </si>
  <si>
    <t>jok</t>
  </si>
  <si>
    <t>30.06. 2007  Kouvola</t>
  </si>
  <si>
    <t xml:space="preserve">  0-1  (1-3, 3-3)</t>
  </si>
  <si>
    <t>Tommi Joensuu</t>
  </si>
  <si>
    <t>1872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</si>
  <si>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</si>
  <si>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</si>
  <si>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</si>
  <si>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</si>
  <si>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</si>
  <si>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</si>
  <si>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</si>
  <si>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</si>
  <si>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</si>
  <si>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</si>
  <si>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</si>
  <si>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</si>
  <si>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  3.</t>
  </si>
  <si>
    <t>3-0  KPL</t>
  </si>
  <si>
    <t>3-2  SoJy</t>
  </si>
  <si>
    <t>0-4  SoJy</t>
  </si>
  <si>
    <t>3-2  KPL</t>
  </si>
  <si>
    <t>0-3  ViVe</t>
  </si>
  <si>
    <t>0-2  JoMa</t>
  </si>
  <si>
    <t>Minipudotuspelit;  0-2  Tahko</t>
  </si>
  <si>
    <t>1/2</t>
  </si>
  <si>
    <t>0/1</t>
  </si>
  <si>
    <t>1/1</t>
  </si>
  <si>
    <t>3/4</t>
  </si>
  <si>
    <t>2/2</t>
  </si>
  <si>
    <t>1/3</t>
  </si>
  <si>
    <t>3/3</t>
  </si>
  <si>
    <t>3/5</t>
  </si>
  <si>
    <t>1/6</t>
  </si>
  <si>
    <t>4/7</t>
  </si>
  <si>
    <t xml:space="preserve">      Runkosarja TOP-30</t>
  </si>
  <si>
    <t>24.</t>
  </si>
  <si>
    <t>15.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</si>
  <si>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</si>
  <si>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</si>
  <si>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</si>
  <si>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</si>
  <si>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</si>
  <si>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</si>
  <si>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</si>
  <si>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</si>
  <si>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</si>
  <si>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</si>
  <si>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LieKi</t>
  </si>
  <si>
    <t>LU</t>
  </si>
  <si>
    <t>LU = Laukaan Urheilijat  (1929)</t>
  </si>
  <si>
    <t>9.</t>
  </si>
  <si>
    <t>IPV  2</t>
  </si>
  <si>
    <t>IPV = Imatran Pallo-Veikot  (1955)</t>
  </si>
  <si>
    <t>ENSIMMÄISET RUNKOSARJASSA</t>
  </si>
  <si>
    <t>ENSIMMÄISET PUDOTUSPELEISSÄ</t>
  </si>
  <si>
    <t>YLEISÖ</t>
  </si>
  <si>
    <t>19 v   6 kk   3 pv</t>
  </si>
  <si>
    <t>1.   14.08. 2008  PattU - JoMa  2-0</t>
  </si>
  <si>
    <t xml:space="preserve">IPV   </t>
  </si>
  <si>
    <t>2-3  Manse PP</t>
  </si>
  <si>
    <t>2/4</t>
  </si>
  <si>
    <t>25.  ottelu</t>
  </si>
  <si>
    <t>32.  ottelu</t>
  </si>
  <si>
    <t>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</si>
  <si>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</si>
  <si>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</si>
  <si>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</si>
  <si>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</si>
  <si>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</si>
  <si>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</si>
  <si>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</si>
  <si>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</si>
  <si>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</si>
  <si>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28.</t>
  </si>
  <si>
    <t>21.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</si>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</sst>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4" borderId="0" xfId="0" applyNumberFormat="1" applyFont="1" applyFill="1" applyBorder="1"/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7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8.7109375" style="66" customWidth="1"/>
    <col min="27" max="27" width="0.7109375" style="28" customWidth="1"/>
    <col min="28" max="31" width="6.7109375" style="66" customWidth="1"/>
    <col min="32" max="32" width="0.7109375" style="28" customWidth="1"/>
    <col min="33" max="33" width="14" style="66" customWidth="1"/>
    <col min="34" max="34" width="13.140625" style="66" customWidth="1"/>
    <col min="35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100"/>
  </cols>
  <sheetData>
    <row r="1" spans="1:55" ht="16.5" customHeight="1" x14ac:dyDescent="0.25">
      <c r="A1" s="101"/>
      <c r="B1" s="2" t="s">
        <v>33</v>
      </c>
      <c r="C1" s="3"/>
      <c r="D1" s="4"/>
      <c r="E1" s="5" t="s">
        <v>60</v>
      </c>
      <c r="F1" s="6"/>
      <c r="G1" s="6"/>
      <c r="H1" s="6"/>
      <c r="I1" s="6"/>
      <c r="J1" s="6"/>
      <c r="K1" s="6"/>
      <c r="L1" s="6"/>
      <c r="M1" s="6"/>
      <c r="N1" s="10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05" customFormat="1" ht="15" customHeight="1" x14ac:dyDescent="0.2">
      <c r="A2" s="10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128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20"/>
      <c r="AO2" s="104" t="s">
        <v>97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05" customFormat="1" ht="15" customHeight="1" x14ac:dyDescent="0.2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103</v>
      </c>
      <c r="AO3" s="15" t="s">
        <v>30</v>
      </c>
      <c r="AP3" s="17" t="s">
        <v>31</v>
      </c>
      <c r="AQ3" s="18" t="s">
        <v>32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05" customFormat="1" ht="15" customHeight="1" x14ac:dyDescent="0.2">
      <c r="A4" s="103"/>
      <c r="B4" s="24">
        <v>2006</v>
      </c>
      <c r="C4" s="24" t="s">
        <v>34</v>
      </c>
      <c r="D4" s="25" t="s">
        <v>46</v>
      </c>
      <c r="E4" s="24"/>
      <c r="F4" s="26" t="s">
        <v>47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6"/>
      <c r="AA4" s="23"/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9"/>
      <c r="AM4" s="29"/>
      <c r="AN4" s="29"/>
      <c r="AO4" s="29"/>
      <c r="AP4" s="29"/>
      <c r="AQ4" s="29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05" customFormat="1" ht="15" customHeight="1" x14ac:dyDescent="0.2">
      <c r="A5" s="103"/>
      <c r="B5" s="29">
        <v>2006</v>
      </c>
      <c r="C5" s="29" t="s">
        <v>34</v>
      </c>
      <c r="D5" s="2" t="s">
        <v>35</v>
      </c>
      <c r="E5" s="29">
        <v>4</v>
      </c>
      <c r="F5" s="29">
        <v>0</v>
      </c>
      <c r="G5" s="29">
        <v>0</v>
      </c>
      <c r="H5" s="29">
        <v>1</v>
      </c>
      <c r="I5" s="29">
        <v>4</v>
      </c>
      <c r="J5" s="29">
        <v>4</v>
      </c>
      <c r="K5" s="29">
        <v>0</v>
      </c>
      <c r="L5" s="29">
        <v>0</v>
      </c>
      <c r="M5" s="29">
        <v>0</v>
      </c>
      <c r="N5" s="31">
        <v>0.36399999999999999</v>
      </c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6"/>
      <c r="AA5" s="23"/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9"/>
      <c r="AM5" s="29"/>
      <c r="AN5" s="29"/>
      <c r="AO5" s="29"/>
      <c r="AP5" s="29">
        <v>1</v>
      </c>
      <c r="AQ5" s="29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05" customFormat="1" ht="15" customHeight="1" x14ac:dyDescent="0.2">
      <c r="A6" s="103"/>
      <c r="B6" s="24">
        <v>2007</v>
      </c>
      <c r="C6" s="24" t="s">
        <v>48</v>
      </c>
      <c r="D6" s="25" t="s">
        <v>46</v>
      </c>
      <c r="E6" s="24"/>
      <c r="F6" s="26" t="s">
        <v>47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6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9"/>
      <c r="AM6" s="29"/>
      <c r="AN6" s="29"/>
      <c r="AO6" s="29"/>
      <c r="AP6" s="29"/>
      <c r="AQ6" s="29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05" customFormat="1" ht="15" customHeight="1" x14ac:dyDescent="0.2">
      <c r="A7" s="103"/>
      <c r="B7" s="32">
        <v>2007</v>
      </c>
      <c r="C7" s="32" t="s">
        <v>49</v>
      </c>
      <c r="D7" s="33" t="s">
        <v>40</v>
      </c>
      <c r="E7" s="32"/>
      <c r="F7" s="34" t="s">
        <v>39</v>
      </c>
      <c r="G7" s="69"/>
      <c r="H7" s="68"/>
      <c r="I7" s="32"/>
      <c r="J7" s="32"/>
      <c r="K7" s="32"/>
      <c r="L7" s="32"/>
      <c r="M7" s="32"/>
      <c r="N7" s="35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6"/>
      <c r="AA7" s="23"/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9"/>
      <c r="AM7" s="29"/>
      <c r="AN7" s="29"/>
      <c r="AO7" s="29"/>
      <c r="AP7" s="29"/>
      <c r="AQ7" s="29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05" customFormat="1" ht="15" customHeight="1" x14ac:dyDescent="0.2">
      <c r="A8" s="103"/>
      <c r="B8" s="29">
        <v>2007</v>
      </c>
      <c r="C8" s="29" t="s">
        <v>36</v>
      </c>
      <c r="D8" s="2" t="s">
        <v>35</v>
      </c>
      <c r="E8" s="29">
        <v>2</v>
      </c>
      <c r="F8" s="29">
        <v>0</v>
      </c>
      <c r="G8" s="29">
        <v>0</v>
      </c>
      <c r="H8" s="29">
        <v>1</v>
      </c>
      <c r="I8" s="29">
        <v>1</v>
      </c>
      <c r="J8" s="29">
        <v>1</v>
      </c>
      <c r="K8" s="29">
        <v>0</v>
      </c>
      <c r="L8" s="29">
        <v>0</v>
      </c>
      <c r="M8" s="29">
        <v>0</v>
      </c>
      <c r="N8" s="31">
        <v>0.25</v>
      </c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6"/>
      <c r="AA8" s="23"/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9"/>
      <c r="AM8" s="29"/>
      <c r="AN8" s="29">
        <v>1</v>
      </c>
      <c r="AO8" s="29"/>
      <c r="AP8" s="29"/>
      <c r="AQ8" s="29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05" customFormat="1" ht="15" customHeight="1" x14ac:dyDescent="0.2">
      <c r="A9" s="103"/>
      <c r="B9" s="24">
        <v>2008</v>
      </c>
      <c r="C9" s="24" t="s">
        <v>49</v>
      </c>
      <c r="D9" s="25" t="s">
        <v>46</v>
      </c>
      <c r="E9" s="24"/>
      <c r="F9" s="26" t="s">
        <v>47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6"/>
      <c r="AA9" s="23"/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9"/>
      <c r="AM9" s="29"/>
      <c r="AN9" s="29"/>
      <c r="AO9" s="29"/>
      <c r="AP9" s="29"/>
      <c r="AQ9" s="29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05" customFormat="1" ht="15" customHeight="1" x14ac:dyDescent="0.2">
      <c r="A10" s="103"/>
      <c r="B10" s="32">
        <v>2008</v>
      </c>
      <c r="C10" s="32" t="s">
        <v>36</v>
      </c>
      <c r="D10" s="33" t="s">
        <v>40</v>
      </c>
      <c r="E10" s="32"/>
      <c r="F10" s="34" t="s">
        <v>39</v>
      </c>
      <c r="G10" s="69"/>
      <c r="H10" s="68"/>
      <c r="I10" s="32"/>
      <c r="J10" s="32"/>
      <c r="K10" s="32"/>
      <c r="L10" s="32"/>
      <c r="M10" s="32"/>
      <c r="N10" s="35"/>
      <c r="O10" s="23"/>
      <c r="P10" s="18"/>
      <c r="Q10" s="18"/>
      <c r="R10" s="18"/>
      <c r="S10" s="18"/>
      <c r="T10" s="23"/>
      <c r="U10" s="29"/>
      <c r="V10" s="38"/>
      <c r="W10" s="29"/>
      <c r="X10" s="29"/>
      <c r="Y10" s="29"/>
      <c r="Z10" s="36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9"/>
      <c r="AM10" s="29"/>
      <c r="AN10" s="29"/>
      <c r="AO10" s="29"/>
      <c r="AP10" s="29"/>
      <c r="AQ10" s="29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05" customFormat="1" ht="15" customHeight="1" x14ac:dyDescent="0.2">
      <c r="A11" s="103"/>
      <c r="B11" s="29">
        <v>2008</v>
      </c>
      <c r="C11" s="29" t="s">
        <v>37</v>
      </c>
      <c r="D11" s="2" t="s">
        <v>35</v>
      </c>
      <c r="E11" s="29">
        <v>13</v>
      </c>
      <c r="F11" s="29">
        <v>0</v>
      </c>
      <c r="G11" s="29">
        <v>0</v>
      </c>
      <c r="H11" s="29">
        <v>11</v>
      </c>
      <c r="I11" s="29">
        <v>21</v>
      </c>
      <c r="J11" s="29">
        <v>21</v>
      </c>
      <c r="K11" s="29">
        <v>0</v>
      </c>
      <c r="L11" s="29">
        <v>0</v>
      </c>
      <c r="M11" s="29">
        <v>0</v>
      </c>
      <c r="N11" s="36">
        <v>0.38200000000000001</v>
      </c>
      <c r="O11" s="23"/>
      <c r="P11" s="18"/>
      <c r="Q11" s="18"/>
      <c r="R11" s="18"/>
      <c r="S11" s="18"/>
      <c r="T11" s="23"/>
      <c r="U11" s="29">
        <v>4</v>
      </c>
      <c r="V11" s="38">
        <v>0</v>
      </c>
      <c r="W11" s="29">
        <v>0</v>
      </c>
      <c r="X11" s="29">
        <v>2</v>
      </c>
      <c r="Y11" s="29">
        <v>5</v>
      </c>
      <c r="Z11" s="36">
        <v>0.35699999999999998</v>
      </c>
      <c r="AA11" s="23"/>
      <c r="AB11" s="18"/>
      <c r="AC11" s="18"/>
      <c r="AD11" s="18"/>
      <c r="AE11" s="18"/>
      <c r="AF11" s="23"/>
      <c r="AG11" s="37" t="s">
        <v>107</v>
      </c>
      <c r="AH11" s="37" t="s">
        <v>108</v>
      </c>
      <c r="AI11" s="37"/>
      <c r="AJ11" s="37" t="s">
        <v>109</v>
      </c>
      <c r="AK11" s="23"/>
      <c r="AL11" s="29"/>
      <c r="AM11" s="29"/>
      <c r="AN11" s="29"/>
      <c r="AO11" s="29">
        <v>1</v>
      </c>
      <c r="AP11" s="29"/>
      <c r="AQ11" s="29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05" customFormat="1" ht="15" customHeight="1" x14ac:dyDescent="0.2">
      <c r="A12" s="103"/>
      <c r="B12" s="24">
        <v>2009</v>
      </c>
      <c r="C12" s="24" t="s">
        <v>38</v>
      </c>
      <c r="D12" s="25" t="s">
        <v>46</v>
      </c>
      <c r="E12" s="24"/>
      <c r="F12" s="26" t="s">
        <v>47</v>
      </c>
      <c r="G12" s="24"/>
      <c r="H12" s="24"/>
      <c r="I12" s="24"/>
      <c r="J12" s="24"/>
      <c r="K12" s="24"/>
      <c r="L12" s="24"/>
      <c r="M12" s="77"/>
      <c r="N12" s="27"/>
      <c r="O12" s="23"/>
      <c r="P12" s="18"/>
      <c r="Q12" s="18"/>
      <c r="R12" s="18"/>
      <c r="S12" s="18"/>
      <c r="T12" s="23"/>
      <c r="U12" s="29"/>
      <c r="V12" s="38"/>
      <c r="W12" s="29"/>
      <c r="X12" s="29"/>
      <c r="Y12" s="29"/>
      <c r="Z12" s="36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9"/>
      <c r="AM12" s="29"/>
      <c r="AN12" s="29"/>
      <c r="AO12" s="29"/>
      <c r="AP12" s="29"/>
      <c r="AQ12" s="29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05" customFormat="1" ht="15" customHeight="1" x14ac:dyDescent="0.2">
      <c r="A13" s="103"/>
      <c r="B13" s="32">
        <v>2009</v>
      </c>
      <c r="C13" s="32" t="s">
        <v>50</v>
      </c>
      <c r="D13" s="33" t="s">
        <v>40</v>
      </c>
      <c r="E13" s="32"/>
      <c r="F13" s="34" t="s">
        <v>39</v>
      </c>
      <c r="G13" s="69"/>
      <c r="H13" s="68"/>
      <c r="I13" s="32"/>
      <c r="J13" s="32"/>
      <c r="K13" s="32"/>
      <c r="L13" s="32"/>
      <c r="M13" s="69"/>
      <c r="N13" s="35"/>
      <c r="O13" s="23"/>
      <c r="P13" s="18"/>
      <c r="Q13" s="18"/>
      <c r="R13" s="18"/>
      <c r="S13" s="18"/>
      <c r="T13" s="23"/>
      <c r="U13" s="29"/>
      <c r="V13" s="38"/>
      <c r="W13" s="29"/>
      <c r="X13" s="29"/>
      <c r="Y13" s="29"/>
      <c r="Z13" s="36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9"/>
      <c r="AM13" s="29"/>
      <c r="AN13" s="29"/>
      <c r="AO13" s="29"/>
      <c r="AP13" s="29"/>
      <c r="AQ13" s="29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05" customFormat="1" ht="15" customHeight="1" x14ac:dyDescent="0.2">
      <c r="A14" s="103"/>
      <c r="B14" s="29">
        <v>2009</v>
      </c>
      <c r="C14" s="29" t="s">
        <v>38</v>
      </c>
      <c r="D14" s="2" t="s">
        <v>35</v>
      </c>
      <c r="E14" s="29">
        <v>5</v>
      </c>
      <c r="F14" s="29">
        <v>0</v>
      </c>
      <c r="G14" s="29">
        <v>0</v>
      </c>
      <c r="H14" s="29">
        <v>0</v>
      </c>
      <c r="I14" s="29">
        <v>1</v>
      </c>
      <c r="J14" s="29">
        <v>1</v>
      </c>
      <c r="K14" s="29">
        <v>0</v>
      </c>
      <c r="L14" s="29">
        <v>0</v>
      </c>
      <c r="M14" s="40">
        <v>0</v>
      </c>
      <c r="N14" s="36">
        <v>0.1</v>
      </c>
      <c r="O14" s="23"/>
      <c r="P14" s="18"/>
      <c r="Q14" s="18"/>
      <c r="R14" s="18"/>
      <c r="S14" s="18"/>
      <c r="T14" s="23"/>
      <c r="U14" s="29"/>
      <c r="V14" s="38"/>
      <c r="W14" s="29"/>
      <c r="X14" s="29"/>
      <c r="Y14" s="29"/>
      <c r="Z14" s="36"/>
      <c r="AA14" s="23"/>
      <c r="AB14" s="18"/>
      <c r="AC14" s="18"/>
      <c r="AD14" s="18"/>
      <c r="AE14" s="18"/>
      <c r="AF14" s="23"/>
      <c r="AG14" s="37"/>
      <c r="AH14" s="37"/>
      <c r="AI14" s="37"/>
      <c r="AJ14" s="37"/>
      <c r="AK14" s="23"/>
      <c r="AL14" s="29"/>
      <c r="AM14" s="29"/>
      <c r="AN14" s="29"/>
      <c r="AO14" s="29"/>
      <c r="AP14" s="29"/>
      <c r="AQ14" s="29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05" customFormat="1" ht="15" customHeight="1" x14ac:dyDescent="0.2">
      <c r="A15" s="103"/>
      <c r="B15" s="32">
        <v>2010</v>
      </c>
      <c r="C15" s="32" t="s">
        <v>36</v>
      </c>
      <c r="D15" s="33" t="s">
        <v>40</v>
      </c>
      <c r="E15" s="32"/>
      <c r="F15" s="34" t="s">
        <v>39</v>
      </c>
      <c r="G15" s="69"/>
      <c r="H15" s="68"/>
      <c r="I15" s="32"/>
      <c r="J15" s="32"/>
      <c r="K15" s="32"/>
      <c r="L15" s="32"/>
      <c r="M15" s="69"/>
      <c r="N15" s="35"/>
      <c r="O15" s="23"/>
      <c r="P15" s="18"/>
      <c r="Q15" s="18"/>
      <c r="R15" s="18"/>
      <c r="S15" s="18"/>
      <c r="T15" s="23"/>
      <c r="U15" s="37"/>
      <c r="V15" s="38"/>
      <c r="W15" s="38"/>
      <c r="X15" s="29"/>
      <c r="Y15" s="29"/>
      <c r="Z15" s="36"/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9"/>
      <c r="AM15" s="37"/>
      <c r="AN15" s="39"/>
      <c r="AO15" s="38"/>
      <c r="AP15" s="40"/>
      <c r="AQ15" s="29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05" customFormat="1" ht="15" customHeight="1" x14ac:dyDescent="0.2">
      <c r="A16" s="103"/>
      <c r="B16" s="29">
        <v>2011</v>
      </c>
      <c r="C16" s="29" t="s">
        <v>50</v>
      </c>
      <c r="D16" s="2" t="s">
        <v>51</v>
      </c>
      <c r="E16" s="29">
        <v>20</v>
      </c>
      <c r="F16" s="29">
        <v>1</v>
      </c>
      <c r="G16" s="29">
        <v>1</v>
      </c>
      <c r="H16" s="29">
        <v>16</v>
      </c>
      <c r="I16" s="29">
        <v>38</v>
      </c>
      <c r="J16" s="29">
        <v>29</v>
      </c>
      <c r="K16" s="29">
        <v>3</v>
      </c>
      <c r="L16" s="29">
        <v>4</v>
      </c>
      <c r="M16" s="40">
        <v>2</v>
      </c>
      <c r="N16" s="36">
        <v>0.432</v>
      </c>
      <c r="O16" s="23"/>
      <c r="P16" s="18"/>
      <c r="Q16" s="18"/>
      <c r="R16" s="18"/>
      <c r="S16" s="18"/>
      <c r="T16" s="23"/>
      <c r="U16" s="29"/>
      <c r="V16" s="38"/>
      <c r="W16" s="38"/>
      <c r="X16" s="29"/>
      <c r="Y16" s="29"/>
      <c r="Z16" s="36"/>
      <c r="AA16" s="23"/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9"/>
      <c r="AM16" s="29"/>
      <c r="AN16" s="38"/>
      <c r="AO16" s="38"/>
      <c r="AP16" s="40"/>
      <c r="AQ16" s="29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05" customFormat="1" ht="15" customHeight="1" x14ac:dyDescent="0.25">
      <c r="A17" s="103"/>
      <c r="B17" s="29">
        <v>2012</v>
      </c>
      <c r="C17" s="29" t="s">
        <v>61</v>
      </c>
      <c r="D17" s="2" t="s">
        <v>51</v>
      </c>
      <c r="E17" s="29">
        <v>24</v>
      </c>
      <c r="F17" s="29">
        <v>2</v>
      </c>
      <c r="G17" s="29">
        <v>1</v>
      </c>
      <c r="H17" s="29">
        <v>24</v>
      </c>
      <c r="I17" s="29">
        <v>77</v>
      </c>
      <c r="J17" s="29">
        <v>65</v>
      </c>
      <c r="K17" s="29">
        <v>5</v>
      </c>
      <c r="L17" s="29">
        <v>4</v>
      </c>
      <c r="M17" s="40">
        <v>3</v>
      </c>
      <c r="N17" s="36">
        <v>0.51</v>
      </c>
      <c r="O17" s="28"/>
      <c r="P17" s="18"/>
      <c r="Q17" s="18" t="s">
        <v>126</v>
      </c>
      <c r="R17" s="18"/>
      <c r="S17" s="18"/>
      <c r="T17" s="23"/>
      <c r="U17" s="29">
        <v>4</v>
      </c>
      <c r="V17" s="38">
        <v>0</v>
      </c>
      <c r="W17" s="38">
        <v>0</v>
      </c>
      <c r="X17" s="29">
        <v>1</v>
      </c>
      <c r="Y17" s="29">
        <v>13</v>
      </c>
      <c r="Z17" s="36">
        <v>0.48199999999999998</v>
      </c>
      <c r="AA17" s="23"/>
      <c r="AB17" s="18"/>
      <c r="AC17" s="18"/>
      <c r="AD17" s="18"/>
      <c r="AE17" s="18"/>
      <c r="AF17" s="23"/>
      <c r="AG17" s="37" t="s">
        <v>110</v>
      </c>
      <c r="AH17" s="37"/>
      <c r="AI17" s="37"/>
      <c r="AJ17" s="37"/>
      <c r="AK17" s="23"/>
      <c r="AL17" s="29"/>
      <c r="AM17" s="29"/>
      <c r="AN17" s="38"/>
      <c r="AO17" s="38"/>
      <c r="AP17" s="40"/>
      <c r="AQ17" s="29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105" customFormat="1" ht="15" customHeight="1" x14ac:dyDescent="0.25">
      <c r="A18" s="103"/>
      <c r="B18" s="29">
        <v>2013</v>
      </c>
      <c r="C18" s="29" t="s">
        <v>63</v>
      </c>
      <c r="D18" s="2" t="s">
        <v>51</v>
      </c>
      <c r="E18" s="29">
        <v>16</v>
      </c>
      <c r="F18" s="29">
        <v>1</v>
      </c>
      <c r="G18" s="38">
        <v>1</v>
      </c>
      <c r="H18" s="29">
        <v>12</v>
      </c>
      <c r="I18" s="29">
        <v>49</v>
      </c>
      <c r="J18" s="29">
        <v>41</v>
      </c>
      <c r="K18" s="29">
        <v>4</v>
      </c>
      <c r="L18" s="29">
        <v>2</v>
      </c>
      <c r="M18" s="40">
        <v>2</v>
      </c>
      <c r="N18" s="36">
        <v>0.59750000000000003</v>
      </c>
      <c r="O18" s="28"/>
      <c r="P18" s="18"/>
      <c r="Q18" s="18"/>
      <c r="R18" s="18"/>
      <c r="S18" s="18"/>
      <c r="T18" s="23"/>
      <c r="U18" s="29"/>
      <c r="V18" s="38"/>
      <c r="W18" s="38"/>
      <c r="X18" s="29"/>
      <c r="Y18" s="29"/>
      <c r="Z18" s="36"/>
      <c r="AA18" s="23"/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9"/>
      <c r="AM18" s="29"/>
      <c r="AN18" s="38"/>
      <c r="AO18" s="38"/>
      <c r="AP18" s="40"/>
      <c r="AQ18" s="29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05" customFormat="1" ht="15" customHeight="1" x14ac:dyDescent="0.25">
      <c r="A19" s="103"/>
      <c r="B19" s="29">
        <v>2014</v>
      </c>
      <c r="C19" s="29" t="s">
        <v>64</v>
      </c>
      <c r="D19" s="2" t="s">
        <v>51</v>
      </c>
      <c r="E19" s="29">
        <v>27</v>
      </c>
      <c r="F19" s="29">
        <v>0</v>
      </c>
      <c r="G19" s="38">
        <v>1</v>
      </c>
      <c r="H19" s="29">
        <v>19</v>
      </c>
      <c r="I19" s="29">
        <v>104</v>
      </c>
      <c r="J19" s="29">
        <v>95</v>
      </c>
      <c r="K19" s="29">
        <v>5</v>
      </c>
      <c r="L19" s="29">
        <v>3</v>
      </c>
      <c r="M19" s="40">
        <v>1</v>
      </c>
      <c r="N19" s="36">
        <v>0.59399999999999997</v>
      </c>
      <c r="O19" s="28"/>
      <c r="P19" s="18"/>
      <c r="Q19" s="18"/>
      <c r="R19" s="18"/>
      <c r="S19" s="18"/>
      <c r="T19" s="23"/>
      <c r="U19" s="29"/>
      <c r="V19" s="38"/>
      <c r="W19" s="38"/>
      <c r="X19" s="29"/>
      <c r="Y19" s="29"/>
      <c r="Z19" s="36"/>
      <c r="AA19" s="28"/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9"/>
      <c r="AM19" s="29"/>
      <c r="AN19" s="38"/>
      <c r="AO19" s="38"/>
      <c r="AP19" s="40"/>
      <c r="AQ19" s="29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105" customFormat="1" ht="15" customHeight="1" x14ac:dyDescent="0.25">
      <c r="A20" s="103"/>
      <c r="B20" s="29">
        <v>2015</v>
      </c>
      <c r="C20" s="29" t="s">
        <v>38</v>
      </c>
      <c r="D20" s="2" t="s">
        <v>51</v>
      </c>
      <c r="E20" s="29">
        <v>29</v>
      </c>
      <c r="F20" s="29">
        <v>1</v>
      </c>
      <c r="G20" s="38">
        <v>0</v>
      </c>
      <c r="H20" s="29">
        <v>41</v>
      </c>
      <c r="I20" s="29">
        <v>101</v>
      </c>
      <c r="J20" s="29">
        <v>97</v>
      </c>
      <c r="K20" s="29">
        <v>1</v>
      </c>
      <c r="L20" s="29">
        <v>2</v>
      </c>
      <c r="M20" s="40">
        <v>1</v>
      </c>
      <c r="N20" s="52">
        <v>0.61580000000000001</v>
      </c>
      <c r="O20" s="28"/>
      <c r="P20" s="18"/>
      <c r="Q20" s="18" t="s">
        <v>127</v>
      </c>
      <c r="R20" s="18"/>
      <c r="S20" s="18"/>
      <c r="T20" s="23"/>
      <c r="U20" s="29">
        <v>8</v>
      </c>
      <c r="V20" s="38">
        <v>0</v>
      </c>
      <c r="W20" s="38">
        <v>0</v>
      </c>
      <c r="X20" s="29">
        <v>6</v>
      </c>
      <c r="Y20" s="29">
        <v>32</v>
      </c>
      <c r="Z20" s="36">
        <v>0.61499999999999999</v>
      </c>
      <c r="AA20" s="28"/>
      <c r="AB20" s="18"/>
      <c r="AC20" s="18"/>
      <c r="AD20" s="18"/>
      <c r="AE20" s="18"/>
      <c r="AF20" s="23"/>
      <c r="AG20" s="37" t="s">
        <v>111</v>
      </c>
      <c r="AH20" s="37" t="s">
        <v>112</v>
      </c>
      <c r="AI20" s="37" t="s">
        <v>113</v>
      </c>
      <c r="AJ20" s="37"/>
      <c r="AK20" s="23"/>
      <c r="AL20" s="29"/>
      <c r="AM20" s="29"/>
      <c r="AN20" s="38"/>
      <c r="AO20" s="38"/>
      <c r="AP20" s="40"/>
      <c r="AQ20" s="29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105" customFormat="1" ht="15" customHeight="1" x14ac:dyDescent="0.25">
      <c r="A21" s="103"/>
      <c r="B21" s="29">
        <v>2016</v>
      </c>
      <c r="C21" s="38" t="s">
        <v>50</v>
      </c>
      <c r="D21" s="2" t="s">
        <v>51</v>
      </c>
      <c r="E21" s="29">
        <v>26</v>
      </c>
      <c r="F21" s="29">
        <v>0</v>
      </c>
      <c r="G21" s="29">
        <v>0</v>
      </c>
      <c r="H21" s="38">
        <v>20</v>
      </c>
      <c r="I21" s="29">
        <v>92</v>
      </c>
      <c r="J21" s="29">
        <v>86</v>
      </c>
      <c r="K21" s="29">
        <v>5</v>
      </c>
      <c r="L21" s="29">
        <v>1</v>
      </c>
      <c r="M21" s="40">
        <v>0</v>
      </c>
      <c r="N21" s="36">
        <v>0.63900000000000001</v>
      </c>
      <c r="O21" s="28"/>
      <c r="P21" s="18"/>
      <c r="Q21" s="18"/>
      <c r="R21" s="18"/>
      <c r="S21" s="18"/>
      <c r="T21" s="23"/>
      <c r="U21" s="29">
        <v>2</v>
      </c>
      <c r="V21" s="38">
        <v>0</v>
      </c>
      <c r="W21" s="38">
        <v>0</v>
      </c>
      <c r="X21" s="29">
        <v>1</v>
      </c>
      <c r="Y21" s="29">
        <v>7</v>
      </c>
      <c r="Z21" s="36">
        <v>0.58299999999999996</v>
      </c>
      <c r="AA21" s="28"/>
      <c r="AB21" s="18"/>
      <c r="AC21" s="18"/>
      <c r="AD21" s="18"/>
      <c r="AE21" s="18"/>
      <c r="AF21" s="23"/>
      <c r="AG21" s="37" t="s">
        <v>114</v>
      </c>
      <c r="AH21" s="37"/>
      <c r="AI21" s="37"/>
      <c r="AJ21" s="37"/>
      <c r="AK21" s="23"/>
      <c r="AL21" s="29"/>
      <c r="AM21" s="29"/>
      <c r="AN21" s="38"/>
      <c r="AO21" s="38"/>
      <c r="AP21" s="40"/>
      <c r="AQ21" s="29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s="105" customFormat="1" ht="15" customHeight="1" x14ac:dyDescent="0.25">
      <c r="A22" s="103"/>
      <c r="B22" s="32">
        <v>2017</v>
      </c>
      <c r="C22" s="68" t="s">
        <v>48</v>
      </c>
      <c r="D22" s="33" t="s">
        <v>51</v>
      </c>
      <c r="E22" s="32"/>
      <c r="F22" s="34" t="s">
        <v>39</v>
      </c>
      <c r="G22" s="69"/>
      <c r="H22" s="68"/>
      <c r="I22" s="32"/>
      <c r="J22" s="32"/>
      <c r="K22" s="32"/>
      <c r="L22" s="32"/>
      <c r="M22" s="69"/>
      <c r="N22" s="35"/>
      <c r="O22" s="28"/>
      <c r="P22" s="18"/>
      <c r="Q22" s="18"/>
      <c r="R22" s="18"/>
      <c r="S22" s="18"/>
      <c r="T22" s="23"/>
      <c r="U22" s="29"/>
      <c r="V22" s="38"/>
      <c r="W22" s="38"/>
      <c r="X22" s="29"/>
      <c r="Y22" s="29"/>
      <c r="Z22" s="36"/>
      <c r="AA22" s="28"/>
      <c r="AB22" s="18"/>
      <c r="AC22" s="18"/>
      <c r="AD22" s="18"/>
      <c r="AE22" s="18"/>
      <c r="AF22" s="23"/>
      <c r="AG22" s="37"/>
      <c r="AH22" s="37"/>
      <c r="AI22" s="37"/>
      <c r="AJ22" s="37"/>
      <c r="AK22" s="23"/>
      <c r="AL22" s="29"/>
      <c r="AM22" s="29"/>
      <c r="AN22" s="38"/>
      <c r="AO22" s="38"/>
      <c r="AP22" s="40"/>
      <c r="AQ22" s="29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105" customFormat="1" ht="15" customHeight="1" x14ac:dyDescent="0.25">
      <c r="A23" s="103"/>
      <c r="B23" s="32">
        <v>2018</v>
      </c>
      <c r="C23" s="68" t="s">
        <v>50</v>
      </c>
      <c r="D23" s="33" t="s">
        <v>138</v>
      </c>
      <c r="E23" s="32"/>
      <c r="F23" s="34" t="s">
        <v>39</v>
      </c>
      <c r="G23" s="69"/>
      <c r="H23" s="68"/>
      <c r="I23" s="32"/>
      <c r="J23" s="32"/>
      <c r="K23" s="32"/>
      <c r="L23" s="32"/>
      <c r="M23" s="69"/>
      <c r="N23" s="35"/>
      <c r="O23" s="28"/>
      <c r="P23" s="18"/>
      <c r="Q23" s="18"/>
      <c r="R23" s="18"/>
      <c r="S23" s="18"/>
      <c r="T23" s="23"/>
      <c r="U23" s="29"/>
      <c r="V23" s="38"/>
      <c r="W23" s="38"/>
      <c r="X23" s="29"/>
      <c r="Y23" s="29"/>
      <c r="Z23" s="36"/>
      <c r="AA23" s="28"/>
      <c r="AB23" s="18"/>
      <c r="AC23" s="18"/>
      <c r="AD23" s="18"/>
      <c r="AE23" s="18"/>
      <c r="AF23" s="23"/>
      <c r="AG23" s="37"/>
      <c r="AH23" s="37"/>
      <c r="AI23" s="37"/>
      <c r="AJ23" s="37"/>
      <c r="AK23" s="23"/>
      <c r="AL23" s="29"/>
      <c r="AM23" s="29"/>
      <c r="AN23" s="38"/>
      <c r="AO23" s="38"/>
      <c r="AP23" s="40"/>
      <c r="AQ23" s="29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s="105" customFormat="1" ht="15" customHeight="1" x14ac:dyDescent="0.25">
      <c r="A24" s="103"/>
      <c r="B24" s="32">
        <v>2019</v>
      </c>
      <c r="C24" s="68" t="s">
        <v>36</v>
      </c>
      <c r="D24" s="33" t="s">
        <v>139</v>
      </c>
      <c r="E24" s="32"/>
      <c r="F24" s="34" t="s">
        <v>39</v>
      </c>
      <c r="G24" s="69"/>
      <c r="H24" s="68"/>
      <c r="I24" s="32"/>
      <c r="J24" s="32"/>
      <c r="K24" s="32"/>
      <c r="L24" s="32"/>
      <c r="M24" s="69"/>
      <c r="N24" s="35"/>
      <c r="O24" s="28"/>
      <c r="P24" s="18"/>
      <c r="Q24" s="18"/>
      <c r="R24" s="18"/>
      <c r="S24" s="18"/>
      <c r="T24" s="23"/>
      <c r="U24" s="29"/>
      <c r="V24" s="38"/>
      <c r="W24" s="38"/>
      <c r="X24" s="29"/>
      <c r="Y24" s="29"/>
      <c r="Z24" s="36"/>
      <c r="AA24" s="28"/>
      <c r="AB24" s="18"/>
      <c r="AC24" s="18"/>
      <c r="AD24" s="18"/>
      <c r="AE24" s="18"/>
      <c r="AF24" s="23"/>
      <c r="AG24" s="37"/>
      <c r="AH24" s="37"/>
      <c r="AI24" s="37"/>
      <c r="AJ24" s="37"/>
      <c r="AK24" s="23"/>
      <c r="AL24" s="29"/>
      <c r="AM24" s="29"/>
      <c r="AN24" s="38"/>
      <c r="AO24" s="38"/>
      <c r="AP24" s="40"/>
      <c r="AQ24" s="29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s="105" customFormat="1" ht="15" customHeight="1" x14ac:dyDescent="0.2">
      <c r="A25" s="103"/>
      <c r="B25" s="24">
        <v>2020</v>
      </c>
      <c r="C25" s="24" t="s">
        <v>48</v>
      </c>
      <c r="D25" s="25" t="s">
        <v>142</v>
      </c>
      <c r="E25" s="24"/>
      <c r="F25" s="26" t="s">
        <v>47</v>
      </c>
      <c r="G25" s="24"/>
      <c r="H25" s="24"/>
      <c r="I25" s="24"/>
      <c r="J25" s="24"/>
      <c r="K25" s="24"/>
      <c r="L25" s="24"/>
      <c r="M25" s="77"/>
      <c r="N25" s="27"/>
      <c r="O25" s="23"/>
      <c r="P25" s="18"/>
      <c r="Q25" s="18"/>
      <c r="R25" s="18"/>
      <c r="S25" s="18"/>
      <c r="T25" s="23"/>
      <c r="U25" s="29"/>
      <c r="V25" s="38"/>
      <c r="W25" s="38"/>
      <c r="X25" s="29"/>
      <c r="Y25" s="29"/>
      <c r="Z25" s="36"/>
      <c r="AA25" s="23"/>
      <c r="AB25" s="18"/>
      <c r="AC25" s="18"/>
      <c r="AD25" s="18"/>
      <c r="AE25" s="18"/>
      <c r="AF25" s="23"/>
      <c r="AG25" s="37"/>
      <c r="AH25" s="37"/>
      <c r="AI25" s="37"/>
      <c r="AJ25" s="37"/>
      <c r="AK25" s="23"/>
      <c r="AL25" s="29"/>
      <c r="AM25" s="29"/>
      <c r="AN25" s="38"/>
      <c r="AO25" s="38"/>
      <c r="AP25" s="40"/>
      <c r="AQ25" s="29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s="105" customFormat="1" ht="15" customHeight="1" x14ac:dyDescent="0.25">
      <c r="A26" s="103"/>
      <c r="B26" s="29">
        <v>2021</v>
      </c>
      <c r="C26" s="29" t="s">
        <v>36</v>
      </c>
      <c r="D26" s="37" t="s">
        <v>149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8"/>
      <c r="P26" s="18"/>
      <c r="Q26" s="18"/>
      <c r="R26" s="18"/>
      <c r="S26" s="18"/>
      <c r="T26" s="23"/>
      <c r="U26" s="29">
        <v>2</v>
      </c>
      <c r="V26" s="38">
        <v>0</v>
      </c>
      <c r="W26" s="38">
        <v>0</v>
      </c>
      <c r="X26" s="29">
        <v>0</v>
      </c>
      <c r="Y26" s="29">
        <v>2</v>
      </c>
      <c r="Z26" s="36">
        <v>0.222</v>
      </c>
      <c r="AA26" s="28"/>
      <c r="AB26" s="18"/>
      <c r="AC26" s="18"/>
      <c r="AD26" s="18"/>
      <c r="AE26" s="18"/>
      <c r="AF26" s="23"/>
      <c r="AG26" s="37" t="s">
        <v>150</v>
      </c>
      <c r="AH26" s="37"/>
      <c r="AI26" s="37"/>
      <c r="AJ26" s="37"/>
      <c r="AK26" s="23"/>
      <c r="AL26" s="29"/>
      <c r="AM26" s="29"/>
      <c r="AN26" s="38"/>
      <c r="AO26" s="38"/>
      <c r="AP26" s="40"/>
      <c r="AQ26" s="29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s="105" customFormat="1" ht="15" customHeight="1" x14ac:dyDescent="0.2">
      <c r="A27" s="103"/>
      <c r="B27" s="24">
        <v>2022</v>
      </c>
      <c r="C27" s="24" t="s">
        <v>34</v>
      </c>
      <c r="D27" s="25" t="s">
        <v>142</v>
      </c>
      <c r="E27" s="24"/>
      <c r="F27" s="26" t="s">
        <v>47</v>
      </c>
      <c r="G27" s="24"/>
      <c r="H27" s="24"/>
      <c r="I27" s="24"/>
      <c r="J27" s="24"/>
      <c r="K27" s="24"/>
      <c r="L27" s="24"/>
      <c r="M27" s="77"/>
      <c r="N27" s="27"/>
      <c r="O27" s="23"/>
      <c r="P27" s="18"/>
      <c r="Q27" s="18"/>
      <c r="R27" s="18"/>
      <c r="S27" s="18"/>
      <c r="T27" s="23"/>
      <c r="U27" s="29"/>
      <c r="V27" s="38"/>
      <c r="W27" s="38"/>
      <c r="X27" s="29"/>
      <c r="Y27" s="29"/>
      <c r="Z27" s="36"/>
      <c r="AA27" s="23"/>
      <c r="AB27" s="18"/>
      <c r="AC27" s="18"/>
      <c r="AD27" s="18"/>
      <c r="AE27" s="18"/>
      <c r="AF27" s="23"/>
      <c r="AG27" s="37"/>
      <c r="AH27" s="37"/>
      <c r="AI27" s="37"/>
      <c r="AJ27" s="37"/>
      <c r="AK27" s="23"/>
      <c r="AL27" s="29"/>
      <c r="AM27" s="29"/>
      <c r="AN27" s="38"/>
      <c r="AO27" s="38"/>
      <c r="AP27" s="40"/>
      <c r="AQ27" s="29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s="105" customFormat="1" ht="15" customHeight="1" x14ac:dyDescent="0.2">
      <c r="A28" s="106"/>
      <c r="B28" s="16" t="s">
        <v>7</v>
      </c>
      <c r="C28" s="17"/>
      <c r="D28" s="15"/>
      <c r="E28" s="18">
        <v>166</v>
      </c>
      <c r="F28" s="18">
        <v>5</v>
      </c>
      <c r="G28" s="18">
        <v>4</v>
      </c>
      <c r="H28" s="18">
        <v>145</v>
      </c>
      <c r="I28" s="18">
        <v>488</v>
      </c>
      <c r="J28" s="18">
        <v>440</v>
      </c>
      <c r="K28" s="18">
        <v>23</v>
      </c>
      <c r="L28" s="18">
        <v>16</v>
      </c>
      <c r="M28" s="17">
        <v>9</v>
      </c>
      <c r="N28" s="41">
        <v>0.55200000000000005</v>
      </c>
      <c r="O28" s="23"/>
      <c r="P28" s="107" t="s">
        <v>104</v>
      </c>
      <c r="Q28" s="107" t="s">
        <v>104</v>
      </c>
      <c r="R28" s="107" t="s">
        <v>104</v>
      </c>
      <c r="S28" s="107" t="s">
        <v>104</v>
      </c>
      <c r="T28" s="23"/>
      <c r="U28" s="18">
        <v>20</v>
      </c>
      <c r="V28" s="15">
        <v>0</v>
      </c>
      <c r="W28" s="18">
        <v>0</v>
      </c>
      <c r="X28" s="18">
        <v>10</v>
      </c>
      <c r="Y28" s="18">
        <v>59</v>
      </c>
      <c r="Z28" s="41">
        <v>0.51800000000000002</v>
      </c>
      <c r="AA28" s="23"/>
      <c r="AB28" s="107" t="s">
        <v>104</v>
      </c>
      <c r="AC28" s="107" t="s">
        <v>104</v>
      </c>
      <c r="AD28" s="107" t="s">
        <v>104</v>
      </c>
      <c r="AE28" s="107" t="s">
        <v>104</v>
      </c>
      <c r="AF28" s="23"/>
      <c r="AG28" s="107" t="s">
        <v>151</v>
      </c>
      <c r="AH28" s="107" t="s">
        <v>115</v>
      </c>
      <c r="AI28" s="107" t="s">
        <v>116</v>
      </c>
      <c r="AJ28" s="107" t="s">
        <v>117</v>
      </c>
      <c r="AK28" s="23"/>
      <c r="AL28" s="18">
        <v>0</v>
      </c>
      <c r="AM28" s="18">
        <v>0</v>
      </c>
      <c r="AN28" s="18">
        <v>1</v>
      </c>
      <c r="AO28" s="18">
        <v>1</v>
      </c>
      <c r="AP28" s="18">
        <v>1</v>
      </c>
      <c r="AQ28" s="18">
        <v>0</v>
      </c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s="105" customFormat="1" ht="15" customHeight="1" x14ac:dyDescent="0.2">
      <c r="A29" s="106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8"/>
      <c r="O29" s="23"/>
      <c r="P29" s="22"/>
      <c r="Q29" s="20"/>
      <c r="R29" s="109"/>
      <c r="S29" s="110"/>
      <c r="T29" s="23"/>
      <c r="U29" s="17"/>
      <c r="V29" s="14"/>
      <c r="W29" s="14"/>
      <c r="X29" s="14"/>
      <c r="Y29" s="14"/>
      <c r="Z29" s="15"/>
      <c r="AA29" s="23"/>
      <c r="AB29" s="22"/>
      <c r="AC29" s="20"/>
      <c r="AD29" s="109"/>
      <c r="AE29" s="110"/>
      <c r="AF29" s="23"/>
      <c r="AG29" s="111">
        <v>0.5</v>
      </c>
      <c r="AH29" s="112">
        <v>0.5</v>
      </c>
      <c r="AI29" s="112">
        <v>0</v>
      </c>
      <c r="AJ29" s="113">
        <v>1</v>
      </c>
      <c r="AK29" s="23"/>
      <c r="AL29" s="17"/>
      <c r="AM29" s="14"/>
      <c r="AN29" s="14"/>
      <c r="AO29" s="14"/>
      <c r="AP29" s="14"/>
      <c r="AQ29" s="15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5" customHeight="1" x14ac:dyDescent="0.2">
      <c r="A30" s="103"/>
      <c r="B30" s="2" t="s">
        <v>2</v>
      </c>
      <c r="C30" s="40"/>
      <c r="D30" s="42">
        <v>403.99999999999994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2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s="105" customFormat="1" ht="15" customHeight="1" x14ac:dyDescent="0.25">
      <c r="A31" s="10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8"/>
      <c r="P31" s="43"/>
      <c r="Q31" s="46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2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5" customHeight="1" x14ac:dyDescent="0.25">
      <c r="A32" s="103"/>
      <c r="B32" s="22" t="s">
        <v>25</v>
      </c>
      <c r="C32" s="47"/>
      <c r="D32" s="47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17</v>
      </c>
      <c r="J32" s="43"/>
      <c r="K32" s="18" t="s">
        <v>27</v>
      </c>
      <c r="L32" s="18" t="s">
        <v>28</v>
      </c>
      <c r="M32" s="18" t="s">
        <v>29</v>
      </c>
      <c r="N32" s="18" t="s">
        <v>22</v>
      </c>
      <c r="O32" s="23"/>
      <c r="P32" s="48" t="s">
        <v>144</v>
      </c>
      <c r="Q32" s="48"/>
      <c r="R32" s="12"/>
      <c r="S32" s="12"/>
      <c r="T32" s="49"/>
      <c r="U32" s="49"/>
      <c r="V32" s="49"/>
      <c r="W32" s="49"/>
      <c r="X32" s="49"/>
      <c r="Y32" s="12"/>
      <c r="Z32" s="12"/>
      <c r="AA32" s="12"/>
      <c r="AB32" s="12"/>
      <c r="AC32" s="12"/>
      <c r="AD32" s="12"/>
      <c r="AE32" s="50"/>
      <c r="AF32" s="23"/>
      <c r="AG32" s="48" t="s">
        <v>145</v>
      </c>
      <c r="AH32" s="12"/>
      <c r="AI32" s="12"/>
      <c r="AJ32" s="12"/>
      <c r="AK32" s="12"/>
      <c r="AL32" s="11" t="s">
        <v>146</v>
      </c>
      <c r="AM32" s="12"/>
      <c r="AN32" s="12"/>
      <c r="AO32" s="12"/>
      <c r="AP32" s="12"/>
      <c r="AQ32" s="50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5" customHeight="1" x14ac:dyDescent="0.25">
      <c r="A33" s="103"/>
      <c r="B33" s="48" t="s">
        <v>13</v>
      </c>
      <c r="C33" s="12"/>
      <c r="D33" s="50"/>
      <c r="E33" s="29">
        <v>166</v>
      </c>
      <c r="F33" s="29">
        <v>5</v>
      </c>
      <c r="G33" s="29">
        <v>4</v>
      </c>
      <c r="H33" s="29">
        <v>145</v>
      </c>
      <c r="I33" s="29">
        <v>488</v>
      </c>
      <c r="J33" s="43"/>
      <c r="K33" s="51">
        <v>5.4216867469879519E-2</v>
      </c>
      <c r="L33" s="51">
        <v>0.87349397590361444</v>
      </c>
      <c r="M33" s="51">
        <v>2.9397590361445785</v>
      </c>
      <c r="N33" s="52">
        <v>0.55200000000000005</v>
      </c>
      <c r="O33" s="28">
        <f>PRODUCT(I33/N33)</f>
        <v>884.05797101449264</v>
      </c>
      <c r="P33" s="141" t="s">
        <v>9</v>
      </c>
      <c r="Q33" s="154"/>
      <c r="R33" s="142" t="s">
        <v>41</v>
      </c>
      <c r="S33" s="155"/>
      <c r="T33" s="155"/>
      <c r="U33" s="155"/>
      <c r="V33" s="155"/>
      <c r="W33" s="155"/>
      <c r="X33" s="155"/>
      <c r="Y33" s="156"/>
      <c r="Z33" s="156"/>
      <c r="AA33" s="156" t="s">
        <v>11</v>
      </c>
      <c r="AB33" s="142"/>
      <c r="AC33" s="157" t="s">
        <v>42</v>
      </c>
      <c r="AD33" s="158"/>
      <c r="AE33" s="159"/>
      <c r="AF33" s="23"/>
      <c r="AG33" s="141" t="s">
        <v>9</v>
      </c>
      <c r="AH33" s="175" t="s">
        <v>148</v>
      </c>
      <c r="AI33" s="155"/>
      <c r="AJ33" s="176"/>
      <c r="AK33" s="176"/>
      <c r="AL33" s="176">
        <v>2237</v>
      </c>
      <c r="AM33" s="176"/>
      <c r="AN33" s="164" t="s">
        <v>147</v>
      </c>
      <c r="AO33" s="176"/>
      <c r="AP33" s="177"/>
      <c r="AQ33" s="157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15" customHeight="1" x14ac:dyDescent="0.25">
      <c r="A34" s="103"/>
      <c r="B34" s="53" t="s">
        <v>15</v>
      </c>
      <c r="C34" s="54"/>
      <c r="D34" s="55"/>
      <c r="E34" s="29">
        <v>20</v>
      </c>
      <c r="F34" s="29">
        <v>0</v>
      </c>
      <c r="G34" s="29">
        <v>0</v>
      </c>
      <c r="H34" s="29">
        <v>10</v>
      </c>
      <c r="I34" s="29">
        <v>59</v>
      </c>
      <c r="J34" s="43"/>
      <c r="K34" s="51">
        <f>PRODUCT((F34+G34)/E34)</f>
        <v>0</v>
      </c>
      <c r="L34" s="51">
        <f>PRODUCT(H34/E34)</f>
        <v>0.5</v>
      </c>
      <c r="M34" s="51">
        <f>PRODUCT(I34/E34)</f>
        <v>2.95</v>
      </c>
      <c r="N34" s="52">
        <v>0.51800000000000002</v>
      </c>
      <c r="O34" s="28">
        <f>PRODUCT(I34/N34)</f>
        <v>113.8996138996139</v>
      </c>
      <c r="P34" s="160" t="s">
        <v>105</v>
      </c>
      <c r="Q34" s="161"/>
      <c r="R34" s="155" t="s">
        <v>52</v>
      </c>
      <c r="S34" s="155"/>
      <c r="T34" s="155"/>
      <c r="U34" s="155"/>
      <c r="V34" s="155"/>
      <c r="W34" s="155"/>
      <c r="X34" s="155"/>
      <c r="Y34" s="162"/>
      <c r="Z34" s="162"/>
      <c r="AA34" s="162" t="s">
        <v>152</v>
      </c>
      <c r="AB34" s="155"/>
      <c r="AC34" s="163" t="s">
        <v>53</v>
      </c>
      <c r="AD34" s="164"/>
      <c r="AE34" s="159"/>
      <c r="AF34" s="23"/>
      <c r="AG34" s="160" t="s">
        <v>105</v>
      </c>
      <c r="AH34" s="175"/>
      <c r="AI34" s="155"/>
      <c r="AJ34" s="176"/>
      <c r="AK34" s="176"/>
      <c r="AL34" s="176"/>
      <c r="AM34" s="176"/>
      <c r="AN34" s="164"/>
      <c r="AO34" s="176"/>
      <c r="AP34" s="176"/>
      <c r="AQ34" s="16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5" customHeight="1" x14ac:dyDescent="0.25">
      <c r="A35" s="103"/>
      <c r="B35" s="56" t="s">
        <v>16</v>
      </c>
      <c r="C35" s="57"/>
      <c r="D35" s="58"/>
      <c r="E35" s="30">
        <v>8</v>
      </c>
      <c r="F35" s="30">
        <v>0</v>
      </c>
      <c r="G35" s="30">
        <v>0</v>
      </c>
      <c r="H35" s="30">
        <v>4</v>
      </c>
      <c r="I35" s="30">
        <v>10</v>
      </c>
      <c r="J35" s="43"/>
      <c r="K35" s="59">
        <v>0</v>
      </c>
      <c r="L35" s="59">
        <v>0.5</v>
      </c>
      <c r="M35" s="59">
        <v>1.25</v>
      </c>
      <c r="N35" s="60">
        <v>0.32258064516129031</v>
      </c>
      <c r="O35" s="28">
        <f>PRODUCT(I35/N35)</f>
        <v>31</v>
      </c>
      <c r="P35" s="160" t="s">
        <v>106</v>
      </c>
      <c r="Q35" s="161"/>
      <c r="R35" s="155" t="s">
        <v>43</v>
      </c>
      <c r="S35" s="155"/>
      <c r="T35" s="155"/>
      <c r="U35" s="155"/>
      <c r="V35" s="155"/>
      <c r="W35" s="155"/>
      <c r="X35" s="155"/>
      <c r="Y35" s="162"/>
      <c r="Z35" s="162"/>
      <c r="AA35" s="162" t="s">
        <v>44</v>
      </c>
      <c r="AB35" s="155"/>
      <c r="AC35" s="163" t="s">
        <v>45</v>
      </c>
      <c r="AD35" s="164"/>
      <c r="AE35" s="159"/>
      <c r="AF35" s="23"/>
      <c r="AG35" s="160" t="s">
        <v>106</v>
      </c>
      <c r="AH35" s="175" t="s">
        <v>148</v>
      </c>
      <c r="AI35" s="155"/>
      <c r="AJ35" s="176"/>
      <c r="AK35" s="176"/>
      <c r="AL35" s="176">
        <v>2237</v>
      </c>
      <c r="AM35" s="176"/>
      <c r="AN35" s="164" t="s">
        <v>147</v>
      </c>
      <c r="AO35" s="176"/>
      <c r="AP35" s="176"/>
      <c r="AQ35" s="16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</row>
    <row r="36" spans="1:55" ht="15" customHeight="1" x14ac:dyDescent="0.25">
      <c r="A36" s="103"/>
      <c r="B36" s="61" t="s">
        <v>26</v>
      </c>
      <c r="C36" s="62"/>
      <c r="D36" s="63"/>
      <c r="E36" s="18">
        <f>SUM(E33:E35)</f>
        <v>194</v>
      </c>
      <c r="F36" s="18">
        <f t="shared" ref="F36:I36" si="0">SUM(F33:F35)</f>
        <v>5</v>
      </c>
      <c r="G36" s="18">
        <f t="shared" si="0"/>
        <v>4</v>
      </c>
      <c r="H36" s="18">
        <f t="shared" si="0"/>
        <v>159</v>
      </c>
      <c r="I36" s="18">
        <f t="shared" si="0"/>
        <v>557</v>
      </c>
      <c r="J36" s="43"/>
      <c r="K36" s="64">
        <f>PRODUCT((F36+G36)/E36)</f>
        <v>4.6391752577319589E-2</v>
      </c>
      <c r="L36" s="64">
        <f>PRODUCT(H36/E36)</f>
        <v>0.81958762886597936</v>
      </c>
      <c r="M36" s="64">
        <f>PRODUCT(I36/E36)</f>
        <v>2.8711340206185567</v>
      </c>
      <c r="N36" s="41">
        <f>PRODUCT(I36/O36)</f>
        <v>0.54132454842295197</v>
      </c>
      <c r="O36" s="28">
        <f>SUM(O33:O35)</f>
        <v>1028.9575849141065</v>
      </c>
      <c r="P36" s="165" t="s">
        <v>10</v>
      </c>
      <c r="Q36" s="166"/>
      <c r="R36" s="167" t="s">
        <v>54</v>
      </c>
      <c r="S36" s="167"/>
      <c r="T36" s="167"/>
      <c r="U36" s="167"/>
      <c r="V36" s="167"/>
      <c r="W36" s="167"/>
      <c r="X36" s="167"/>
      <c r="Y36" s="168"/>
      <c r="Z36" s="168"/>
      <c r="AA36" s="168" t="s">
        <v>153</v>
      </c>
      <c r="AB36" s="167"/>
      <c r="AC36" s="74" t="s">
        <v>55</v>
      </c>
      <c r="AD36" s="169"/>
      <c r="AE36" s="170"/>
      <c r="AF36" s="23"/>
      <c r="AG36" s="165" t="s">
        <v>10</v>
      </c>
      <c r="AH36" s="178"/>
      <c r="AI36" s="167"/>
      <c r="AJ36" s="179"/>
      <c r="AK36" s="179"/>
      <c r="AL36" s="179"/>
      <c r="AM36" s="179"/>
      <c r="AN36" s="169"/>
      <c r="AO36" s="179"/>
      <c r="AP36" s="179"/>
      <c r="AQ36" s="74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13.5" customHeight="1" x14ac:dyDescent="0.25">
      <c r="A37" s="103"/>
      <c r="B37" s="45"/>
      <c r="C37" s="45"/>
      <c r="D37" s="45"/>
      <c r="E37" s="45"/>
      <c r="F37" s="45"/>
      <c r="G37" s="45"/>
      <c r="H37" s="45"/>
      <c r="I37" s="45"/>
      <c r="J37" s="43"/>
      <c r="K37" s="45"/>
      <c r="L37" s="45"/>
      <c r="M37" s="45"/>
      <c r="N37" s="44"/>
      <c r="O37" s="23"/>
      <c r="P37" s="43"/>
      <c r="Q37" s="46"/>
      <c r="R37" s="43"/>
      <c r="S37" s="43"/>
      <c r="T37" s="23"/>
      <c r="U37" s="23"/>
      <c r="V37" s="65"/>
      <c r="W37" s="43"/>
      <c r="X37" s="43"/>
      <c r="Y37" s="43"/>
      <c r="Z37" s="43"/>
      <c r="AA37" s="43"/>
      <c r="AB37" s="43"/>
      <c r="AC37" s="43"/>
      <c r="AD37" s="43"/>
      <c r="AE37" s="43"/>
      <c r="AF37" s="23"/>
      <c r="AG37" s="23"/>
      <c r="AH37" s="65"/>
      <c r="AI37" s="43"/>
      <c r="AJ37" s="43"/>
      <c r="AK37" s="2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</row>
    <row r="38" spans="1:55" ht="15" customHeight="1" x14ac:dyDescent="0.25">
      <c r="A38" s="103"/>
      <c r="B38" s="43" t="s">
        <v>56</v>
      </c>
      <c r="C38" s="43"/>
      <c r="D38" s="43" t="s">
        <v>59</v>
      </c>
      <c r="E38" s="43"/>
      <c r="F38" s="43"/>
      <c r="G38" s="43"/>
      <c r="H38" s="43"/>
      <c r="I38" s="43"/>
      <c r="J38" s="43"/>
      <c r="K38" s="43"/>
      <c r="L38" s="43"/>
      <c r="M38" s="43" t="s">
        <v>57</v>
      </c>
      <c r="N38" s="44"/>
      <c r="O38" s="23"/>
      <c r="P38" s="23"/>
      <c r="Q38" s="23"/>
      <c r="R38" s="23"/>
      <c r="S38" s="43" t="s">
        <v>58</v>
      </c>
      <c r="T38" s="23"/>
      <c r="U38" s="43"/>
      <c r="V38" s="46"/>
      <c r="W38" s="43"/>
      <c r="X38" s="43"/>
      <c r="Y38" s="23"/>
      <c r="Z38" s="97" t="s">
        <v>137</v>
      </c>
      <c r="AA38" s="23"/>
      <c r="AB38" s="65"/>
      <c r="AC38" s="65"/>
      <c r="AD38" s="65"/>
      <c r="AE38" s="65"/>
      <c r="AF38" s="65"/>
      <c r="AG38" s="43" t="s">
        <v>140</v>
      </c>
      <c r="AH38" s="65"/>
      <c r="AI38" s="65"/>
      <c r="AJ38" s="97" t="s">
        <v>143</v>
      </c>
      <c r="AK38" s="65"/>
      <c r="AL38" s="65"/>
      <c r="AM38" s="65"/>
      <c r="AN38" s="65"/>
      <c r="AO38" s="65"/>
      <c r="AP38" s="65"/>
      <c r="AQ38" s="65"/>
      <c r="AR38" s="65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</row>
    <row r="39" spans="1:55" ht="15" customHeight="1" x14ac:dyDescent="0.25">
      <c r="A39" s="10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3"/>
      <c r="P39" s="23"/>
      <c r="Q39" s="23"/>
      <c r="R39" s="23"/>
      <c r="S39" s="23"/>
      <c r="T39" s="23"/>
      <c r="U39" s="43"/>
      <c r="V39" s="46"/>
      <c r="W39" s="43"/>
      <c r="X39" s="43"/>
      <c r="Y39" s="23"/>
      <c r="Z39" s="23"/>
      <c r="AA39" s="23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5" customHeight="1" x14ac:dyDescent="0.25">
      <c r="A40" s="10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3"/>
      <c r="P40" s="23"/>
      <c r="Q40" s="23"/>
      <c r="R40" s="23"/>
      <c r="S40" s="23"/>
      <c r="T40" s="23"/>
      <c r="U40" s="43"/>
      <c r="V40" s="46"/>
      <c r="W40" s="43"/>
      <c r="X40" s="43"/>
      <c r="Y40" s="23"/>
      <c r="Z40" s="23"/>
      <c r="AA40" s="23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</row>
    <row r="41" spans="1:55" ht="15" customHeight="1" x14ac:dyDescent="0.25">
      <c r="A41" s="103"/>
      <c r="B41" s="23"/>
      <c r="C41" s="43"/>
      <c r="D41" s="97"/>
      <c r="E41" s="43"/>
      <c r="F41" s="43"/>
      <c r="G41" s="43"/>
      <c r="H41" s="43"/>
      <c r="I41" s="43"/>
      <c r="J41" s="43"/>
      <c r="K41" s="43"/>
      <c r="L41" s="43"/>
      <c r="M41" s="43"/>
      <c r="N41" s="23"/>
      <c r="O41" s="23"/>
      <c r="P41" s="23"/>
      <c r="Q41" s="23"/>
      <c r="R41" s="23"/>
      <c r="S41" s="23"/>
      <c r="T41" s="23"/>
      <c r="U41" s="43"/>
      <c r="V41" s="46"/>
      <c r="W41" s="43"/>
      <c r="X41" s="43"/>
      <c r="Y41" s="23"/>
      <c r="Z41" s="23"/>
      <c r="AA41" s="23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</row>
    <row r="42" spans="1:55" ht="15" customHeight="1" x14ac:dyDescent="0.25">
      <c r="A42" s="103"/>
      <c r="B42" s="2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3"/>
      <c r="O42" s="23"/>
      <c r="P42" s="23"/>
      <c r="Q42" s="23"/>
      <c r="R42" s="23"/>
      <c r="S42" s="23"/>
      <c r="T42" s="23"/>
      <c r="U42" s="43"/>
      <c r="V42" s="46"/>
      <c r="W42" s="43"/>
      <c r="X42" s="43"/>
      <c r="Y42" s="23"/>
      <c r="Z42" s="23"/>
      <c r="AA42" s="23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</row>
    <row r="43" spans="1:55" ht="15" customHeight="1" x14ac:dyDescent="0.25">
      <c r="A43" s="103"/>
      <c r="B43" s="2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23"/>
      <c r="O43" s="23"/>
      <c r="P43" s="23"/>
      <c r="Q43" s="23"/>
      <c r="R43" s="23"/>
      <c r="S43" s="23"/>
      <c r="T43" s="23"/>
      <c r="U43" s="43"/>
      <c r="V43" s="46"/>
      <c r="W43" s="43"/>
      <c r="X43" s="43"/>
      <c r="Y43" s="23"/>
      <c r="Z43" s="23"/>
      <c r="AA43" s="23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</row>
    <row r="44" spans="1:55" ht="15" customHeight="1" x14ac:dyDescent="0.25">
      <c r="A44" s="103"/>
      <c r="B44" s="2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23"/>
      <c r="O44" s="23"/>
      <c r="P44" s="23"/>
      <c r="Q44" s="23"/>
      <c r="R44" s="23"/>
      <c r="S44" s="23"/>
      <c r="T44" s="23"/>
      <c r="U44" s="43"/>
      <c r="V44" s="46"/>
      <c r="W44" s="43"/>
      <c r="X44" s="43"/>
      <c r="Y44" s="23"/>
      <c r="Z44" s="23"/>
      <c r="AA44" s="23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ht="15" customHeight="1" x14ac:dyDescent="0.25">
      <c r="A45" s="103"/>
      <c r="B45" s="2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23"/>
      <c r="O45" s="23"/>
      <c r="P45" s="23"/>
      <c r="Q45" s="23"/>
      <c r="R45" s="23"/>
      <c r="S45" s="23"/>
      <c r="T45" s="23"/>
      <c r="U45" s="43"/>
      <c r="V45" s="46"/>
      <c r="W45" s="43"/>
      <c r="X45" s="43"/>
      <c r="Y45" s="23"/>
      <c r="Z45" s="23"/>
      <c r="AA45" s="23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</row>
    <row r="46" spans="1:55" ht="15" customHeight="1" x14ac:dyDescent="0.25">
      <c r="A46" s="103"/>
      <c r="B46" s="2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23"/>
      <c r="O46" s="23"/>
      <c r="P46" s="23"/>
      <c r="Q46" s="23"/>
      <c r="R46" s="23"/>
      <c r="S46" s="23"/>
      <c r="T46" s="23"/>
      <c r="U46" s="43"/>
      <c r="V46" s="46"/>
      <c r="W46" s="43"/>
      <c r="X46" s="43"/>
      <c r="Y46" s="23"/>
      <c r="Z46" s="23"/>
      <c r="AA46" s="23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</row>
    <row r="47" spans="1:55" ht="15" customHeight="1" x14ac:dyDescent="0.25">
      <c r="A47" s="103"/>
      <c r="B47" s="2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23"/>
      <c r="O47" s="23"/>
      <c r="P47" s="23"/>
      <c r="Q47" s="23"/>
      <c r="R47" s="23"/>
      <c r="S47" s="23"/>
      <c r="T47" s="23"/>
      <c r="U47" s="43"/>
      <c r="V47" s="46"/>
      <c r="W47" s="43"/>
      <c r="X47" s="43"/>
      <c r="Y47" s="23"/>
      <c r="Z47" s="23"/>
      <c r="AA47" s="23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</row>
    <row r="48" spans="1:55" ht="15" customHeight="1" x14ac:dyDescent="0.25">
      <c r="A48" s="103"/>
      <c r="B48" s="2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23"/>
      <c r="O48" s="23"/>
      <c r="P48" s="23"/>
      <c r="Q48" s="23"/>
      <c r="R48" s="23"/>
      <c r="S48" s="23"/>
      <c r="T48" s="23"/>
      <c r="U48" s="43"/>
      <c r="V48" s="46"/>
      <c r="W48" s="43"/>
      <c r="X48" s="43"/>
      <c r="Y48" s="23"/>
      <c r="Z48" s="23"/>
      <c r="AA48" s="23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</row>
    <row r="49" spans="1:55" ht="15" customHeight="1" x14ac:dyDescent="0.25">
      <c r="A49" s="103"/>
      <c r="B49" s="2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23"/>
      <c r="O49" s="23"/>
      <c r="P49" s="23"/>
      <c r="Q49" s="23"/>
      <c r="R49" s="23"/>
      <c r="S49" s="23"/>
      <c r="T49" s="23"/>
      <c r="U49" s="43"/>
      <c r="V49" s="46"/>
      <c r="W49" s="43"/>
      <c r="X49" s="43"/>
      <c r="Y49" s="23"/>
      <c r="Z49" s="23"/>
      <c r="AA49" s="23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</row>
    <row r="50" spans="1:55" ht="15" customHeight="1" x14ac:dyDescent="0.25">
      <c r="A50" s="103"/>
      <c r="B50" s="2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23"/>
      <c r="O50" s="23"/>
      <c r="P50" s="23"/>
      <c r="Q50" s="23"/>
      <c r="R50" s="23"/>
      <c r="S50" s="23"/>
      <c r="T50" s="23"/>
      <c r="U50" s="43"/>
      <c r="V50" s="46"/>
      <c r="W50" s="43"/>
      <c r="X50" s="43"/>
      <c r="Y50" s="23"/>
      <c r="Z50" s="23"/>
      <c r="AA50" s="23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</row>
    <row r="51" spans="1:55" ht="15" customHeight="1" x14ac:dyDescent="0.25">
      <c r="A51" s="103"/>
      <c r="B51" s="2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23"/>
      <c r="O51" s="23"/>
      <c r="P51" s="23"/>
      <c r="Q51" s="23"/>
      <c r="R51" s="23"/>
      <c r="S51" s="23"/>
      <c r="T51" s="23"/>
      <c r="U51" s="43"/>
      <c r="V51" s="46"/>
      <c r="W51" s="43"/>
      <c r="X51" s="43"/>
      <c r="Y51" s="23"/>
      <c r="Z51" s="23"/>
      <c r="AA51" s="23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</row>
    <row r="52" spans="1:55" ht="15" customHeight="1" x14ac:dyDescent="0.25">
      <c r="A52" s="103"/>
      <c r="B52" s="2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23"/>
      <c r="O52" s="23"/>
      <c r="P52" s="23"/>
      <c r="Q52" s="23"/>
      <c r="R52" s="23"/>
      <c r="S52" s="23"/>
      <c r="T52" s="23"/>
      <c r="U52" s="43"/>
      <c r="V52" s="46"/>
      <c r="W52" s="43"/>
      <c r="X52" s="43"/>
      <c r="Y52" s="23"/>
      <c r="Z52" s="23"/>
      <c r="AA52" s="23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</row>
    <row r="53" spans="1:55" ht="15" customHeight="1" x14ac:dyDescent="0.25">
      <c r="A53" s="103"/>
      <c r="B53" s="2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23"/>
      <c r="O53" s="23"/>
      <c r="P53" s="23"/>
      <c r="Q53" s="23"/>
      <c r="R53" s="23"/>
      <c r="S53" s="23"/>
      <c r="T53" s="23"/>
      <c r="U53" s="43"/>
      <c r="V53" s="46"/>
      <c r="W53" s="43"/>
      <c r="X53" s="43"/>
      <c r="Y53" s="23"/>
      <c r="Z53" s="23"/>
      <c r="AA53" s="23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55" ht="15" customHeight="1" x14ac:dyDescent="0.25">
      <c r="A54" s="103"/>
      <c r="B54" s="2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23"/>
      <c r="O54" s="23"/>
      <c r="P54" s="23"/>
      <c r="Q54" s="23"/>
      <c r="R54" s="23"/>
      <c r="S54" s="23"/>
      <c r="T54" s="23"/>
      <c r="U54" s="43"/>
      <c r="V54" s="46"/>
      <c r="W54" s="43"/>
      <c r="X54" s="43"/>
      <c r="Y54" s="23"/>
      <c r="Z54" s="23"/>
      <c r="AA54" s="23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</row>
    <row r="55" spans="1:55" ht="15" customHeight="1" x14ac:dyDescent="0.25">
      <c r="A55" s="103"/>
      <c r="B55" s="2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23"/>
      <c r="O55" s="23"/>
      <c r="P55" s="23"/>
      <c r="Q55" s="23"/>
      <c r="R55" s="23"/>
      <c r="S55" s="23"/>
      <c r="T55" s="23"/>
      <c r="U55" s="43"/>
      <c r="V55" s="46"/>
      <c r="W55" s="43"/>
      <c r="X55" s="43"/>
      <c r="Y55" s="23"/>
      <c r="Z55" s="23"/>
      <c r="AA55" s="23"/>
      <c r="AB55" s="65"/>
      <c r="AC55" s="65"/>
      <c r="AD55" s="65"/>
      <c r="AE55" s="23"/>
      <c r="AF55" s="23"/>
      <c r="AG55" s="23"/>
      <c r="AH55" s="65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</row>
    <row r="56" spans="1:55" ht="15" customHeight="1" x14ac:dyDescent="0.25">
      <c r="A56" s="103"/>
      <c r="B56" s="2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23"/>
      <c r="O56" s="23"/>
      <c r="P56" s="23"/>
      <c r="Q56" s="23"/>
      <c r="R56" s="23"/>
      <c r="S56" s="23"/>
      <c r="T56" s="23"/>
      <c r="U56" s="43"/>
      <c r="V56" s="46"/>
      <c r="W56" s="43"/>
      <c r="X56" s="43"/>
      <c r="Y56" s="23"/>
      <c r="Z56" s="23"/>
      <c r="AA56" s="23"/>
      <c r="AB56" s="65"/>
      <c r="AC56" s="65"/>
      <c r="AD56" s="65"/>
      <c r="AE56" s="23"/>
      <c r="AF56" s="23"/>
      <c r="AG56" s="23"/>
      <c r="AH56" s="65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</row>
    <row r="57" spans="1:55" ht="15" customHeight="1" x14ac:dyDescent="0.25">
      <c r="A57" s="103"/>
      <c r="B57" s="2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23"/>
      <c r="O57" s="23"/>
      <c r="P57" s="23"/>
      <c r="Q57" s="23"/>
      <c r="R57" s="23"/>
      <c r="S57" s="23"/>
      <c r="T57" s="23"/>
      <c r="U57" s="43"/>
      <c r="V57" s="46"/>
      <c r="W57" s="43"/>
      <c r="X57" s="43"/>
      <c r="Y57" s="23"/>
      <c r="Z57" s="23"/>
      <c r="AA57" s="23"/>
      <c r="AB57" s="65"/>
      <c r="AC57" s="65"/>
      <c r="AD57" s="65"/>
      <c r="AE57" s="23"/>
      <c r="AF57" s="23"/>
      <c r="AG57" s="23"/>
      <c r="AH57" s="65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</row>
    <row r="58" spans="1:55" ht="15" customHeight="1" x14ac:dyDescent="0.25">
      <c r="A58" s="103"/>
      <c r="B58" s="2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3"/>
      <c r="O58" s="23"/>
      <c r="P58" s="23"/>
      <c r="Q58" s="23"/>
      <c r="R58" s="23"/>
      <c r="S58" s="23"/>
      <c r="T58" s="23"/>
      <c r="U58" s="43"/>
      <c r="V58" s="46"/>
      <c r="W58" s="43"/>
      <c r="X58" s="43"/>
      <c r="Y58" s="23"/>
      <c r="Z58" s="23"/>
      <c r="AA58" s="23"/>
      <c r="AB58" s="65"/>
      <c r="AC58" s="65"/>
      <c r="AD58" s="65"/>
      <c r="AE58" s="23"/>
      <c r="AF58" s="23"/>
      <c r="AG58" s="23"/>
      <c r="AH58" s="65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</row>
    <row r="59" spans="1:55" ht="15" customHeight="1" x14ac:dyDescent="0.25">
      <c r="A59" s="103"/>
      <c r="B59" s="23"/>
      <c r="C59" s="43"/>
      <c r="D59" s="43"/>
      <c r="E59" s="43"/>
      <c r="F59" s="43"/>
      <c r="G59" s="4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5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</row>
    <row r="60" spans="1:55" ht="15" customHeight="1" x14ac:dyDescent="0.25">
      <c r="A60" s="103"/>
      <c r="B60" s="23"/>
      <c r="C60" s="43"/>
      <c r="D60" s="43"/>
      <c r="E60" s="43"/>
      <c r="F60" s="43"/>
      <c r="G60" s="4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5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</row>
    <row r="61" spans="1:55" ht="15" customHeight="1" x14ac:dyDescent="0.25">
      <c r="A61" s="103"/>
      <c r="B61" s="23"/>
      <c r="C61" s="43"/>
      <c r="D61" s="43"/>
      <c r="E61" s="43"/>
      <c r="F61" s="43"/>
      <c r="G61" s="4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5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</row>
    <row r="62" spans="1:55" ht="15" customHeight="1" x14ac:dyDescent="0.25">
      <c r="A62" s="103"/>
      <c r="B62" s="23"/>
      <c r="C62" s="43"/>
      <c r="D62" s="43"/>
      <c r="E62" s="43"/>
      <c r="F62" s="43"/>
      <c r="G62" s="4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5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</row>
    <row r="63" spans="1:55" ht="15" customHeight="1" x14ac:dyDescent="0.25">
      <c r="A63" s="103"/>
      <c r="B63" s="23"/>
      <c r="C63" s="43"/>
      <c r="D63" s="43"/>
      <c r="E63" s="43"/>
      <c r="F63" s="43"/>
      <c r="G63" s="4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5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</row>
    <row r="64" spans="1:55" ht="15" customHeight="1" x14ac:dyDescent="0.25">
      <c r="A64" s="103"/>
      <c r="B64" s="23"/>
      <c r="C64" s="43"/>
      <c r="D64" s="43"/>
      <c r="E64" s="43"/>
      <c r="F64" s="43"/>
      <c r="G64" s="4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5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</row>
    <row r="65" spans="1:55" ht="15" customHeight="1" x14ac:dyDescent="0.25">
      <c r="A65" s="103"/>
      <c r="B65" s="23"/>
      <c r="C65" s="43"/>
      <c r="D65" s="43"/>
      <c r="E65" s="43"/>
      <c r="F65" s="43"/>
      <c r="G65" s="4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5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</row>
    <row r="66" spans="1:55" ht="15" customHeight="1" x14ac:dyDescent="0.25">
      <c r="A66" s="103"/>
      <c r="B66" s="23"/>
      <c r="C66" s="43"/>
      <c r="D66" s="43"/>
      <c r="E66" s="43"/>
      <c r="F66" s="43"/>
      <c r="G66" s="4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5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</row>
    <row r="67" spans="1:55" ht="15" customHeight="1" x14ac:dyDescent="0.25">
      <c r="A67" s="103"/>
      <c r="B67" s="23"/>
      <c r="C67" s="43"/>
      <c r="D67" s="43"/>
      <c r="E67" s="43"/>
      <c r="F67" s="43"/>
      <c r="G67" s="4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5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</row>
    <row r="68" spans="1:55" ht="15" customHeight="1" x14ac:dyDescent="0.25">
      <c r="A68" s="103"/>
      <c r="B68" s="43"/>
      <c r="C68" s="43"/>
      <c r="D68" s="43"/>
      <c r="E68" s="43"/>
      <c r="F68" s="43"/>
      <c r="G68" s="4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5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</row>
    <row r="69" spans="1:55" ht="15" customHeight="1" x14ac:dyDescent="0.25">
      <c r="A69" s="103"/>
      <c r="B69" s="43"/>
      <c r="C69" s="43"/>
      <c r="D69" s="43"/>
      <c r="E69" s="43"/>
      <c r="F69" s="43"/>
      <c r="G69" s="4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5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</row>
    <row r="70" spans="1:55" ht="15" customHeight="1" x14ac:dyDescent="0.25">
      <c r="A70" s="103"/>
      <c r="B70" s="43"/>
      <c r="C70" s="43"/>
      <c r="D70" s="43"/>
      <c r="E70" s="43"/>
      <c r="F70" s="43"/>
      <c r="G70" s="4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5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</row>
    <row r="71" spans="1:55" ht="15" customHeight="1" x14ac:dyDescent="0.25">
      <c r="A71" s="103"/>
      <c r="B71" s="43"/>
      <c r="C71" s="43"/>
      <c r="D71" s="43"/>
      <c r="E71" s="43"/>
      <c r="F71" s="43"/>
      <c r="G71" s="4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5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</row>
    <row r="72" spans="1:55" ht="15" customHeight="1" x14ac:dyDescent="0.25">
      <c r="A72" s="103"/>
      <c r="B72" s="43"/>
      <c r="C72" s="43"/>
      <c r="D72" s="43"/>
      <c r="E72" s="43"/>
      <c r="F72" s="43"/>
      <c r="G72" s="4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5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</row>
    <row r="73" spans="1:55" ht="15" customHeight="1" x14ac:dyDescent="0.25">
      <c r="A73" s="103"/>
      <c r="B73" s="43"/>
      <c r="C73" s="43"/>
      <c r="D73" s="43"/>
      <c r="E73" s="43"/>
      <c r="F73" s="43"/>
      <c r="G73" s="4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5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</row>
    <row r="74" spans="1:55" ht="15" customHeight="1" x14ac:dyDescent="0.25">
      <c r="A74" s="103"/>
      <c r="B74" s="43"/>
      <c r="C74" s="43"/>
      <c r="D74" s="43"/>
      <c r="E74" s="43"/>
      <c r="F74" s="43"/>
      <c r="G74" s="4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5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</row>
    <row r="75" spans="1:55" ht="15" customHeight="1" x14ac:dyDescent="0.25">
      <c r="A75" s="103"/>
      <c r="B75" s="43"/>
      <c r="C75" s="43"/>
      <c r="D75" s="43"/>
      <c r="E75" s="43"/>
      <c r="F75" s="43"/>
      <c r="G75" s="4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5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</row>
    <row r="76" spans="1:55" ht="15" customHeight="1" x14ac:dyDescent="0.25">
      <c r="A76" s="103"/>
      <c r="B76" s="43"/>
      <c r="C76" s="43"/>
      <c r="D76" s="43"/>
      <c r="E76" s="43"/>
      <c r="F76" s="43"/>
      <c r="G76" s="4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5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</row>
    <row r="77" spans="1:55" ht="15" customHeight="1" x14ac:dyDescent="0.25">
      <c r="B77" s="43"/>
      <c r="C77" s="43"/>
      <c r="D77" s="43"/>
      <c r="E77" s="43"/>
      <c r="F77" s="43"/>
      <c r="G77" s="4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5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</row>
    <row r="78" spans="1:55" ht="15" customHeight="1" x14ac:dyDescent="0.25">
      <c r="B78" s="43"/>
      <c r="C78" s="43"/>
      <c r="D78" s="43"/>
      <c r="E78" s="43"/>
      <c r="F78" s="43"/>
      <c r="G78" s="4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5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</row>
    <row r="79" spans="1:55" ht="15" customHeight="1" x14ac:dyDescent="0.25">
      <c r="B79" s="43"/>
      <c r="C79" s="43"/>
      <c r="D79" s="43"/>
      <c r="E79" s="43"/>
      <c r="F79" s="43"/>
      <c r="G79" s="4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5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</row>
    <row r="80" spans="1:55" ht="15" customHeight="1" x14ac:dyDescent="0.25">
      <c r="B80" s="43"/>
      <c r="C80" s="43"/>
      <c r="D80" s="43"/>
      <c r="E80" s="43"/>
      <c r="F80" s="43"/>
      <c r="G80" s="4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5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</row>
    <row r="81" spans="2:55" ht="15" customHeight="1" x14ac:dyDescent="0.25">
      <c r="B81" s="43"/>
      <c r="C81" s="43"/>
      <c r="D81" s="43"/>
      <c r="E81" s="43"/>
      <c r="F81" s="43"/>
      <c r="G81" s="4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5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</row>
    <row r="82" spans="2:55" ht="15" customHeight="1" x14ac:dyDescent="0.25">
      <c r="B82" s="43"/>
      <c r="C82" s="43"/>
      <c r="D82" s="43"/>
      <c r="E82" s="43"/>
      <c r="F82" s="43"/>
      <c r="G82" s="4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5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</row>
    <row r="83" spans="2:55" ht="15" customHeight="1" x14ac:dyDescent="0.25">
      <c r="B83" s="43"/>
      <c r="C83" s="43"/>
      <c r="D83" s="43"/>
      <c r="E83" s="43"/>
      <c r="F83" s="43"/>
      <c r="G83" s="4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5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</row>
    <row r="84" spans="2:55" ht="15" customHeight="1" x14ac:dyDescent="0.25">
      <c r="B84" s="43"/>
      <c r="C84" s="43"/>
      <c r="D84" s="43"/>
      <c r="E84" s="43"/>
      <c r="F84" s="43"/>
      <c r="G84" s="4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5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</row>
    <row r="85" spans="2:55" ht="15" customHeight="1" x14ac:dyDescent="0.25">
      <c r="B85" s="43"/>
      <c r="C85" s="43"/>
      <c r="D85" s="43"/>
      <c r="E85" s="43"/>
      <c r="F85" s="43"/>
      <c r="G85" s="4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5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</row>
    <row r="86" spans="2:55" ht="15" customHeight="1" x14ac:dyDescent="0.25"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5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</row>
    <row r="87" spans="2:55" ht="15" customHeight="1" x14ac:dyDescent="0.25"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5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</row>
    <row r="88" spans="2:55" ht="15" customHeight="1" x14ac:dyDescent="0.25">
      <c r="B88" s="100"/>
      <c r="C88" s="100"/>
      <c r="D88" s="100"/>
      <c r="E88" s="100"/>
      <c r="F88" s="100"/>
      <c r="G88" s="100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5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</row>
    <row r="89" spans="2:55" ht="15" customHeight="1" x14ac:dyDescent="0.25">
      <c r="B89" s="100"/>
      <c r="C89" s="100"/>
      <c r="D89" s="100"/>
      <c r="E89" s="100"/>
      <c r="F89" s="100"/>
      <c r="G89" s="100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</row>
    <row r="90" spans="2:55" ht="15" customHeight="1" x14ac:dyDescent="0.25">
      <c r="B90" s="100"/>
      <c r="C90" s="100"/>
      <c r="D90" s="100"/>
      <c r="E90" s="100"/>
      <c r="F90" s="100"/>
      <c r="G90" s="100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</row>
    <row r="91" spans="2:55" ht="15" customHeight="1" x14ac:dyDescent="0.25">
      <c r="B91" s="100"/>
      <c r="C91" s="100"/>
      <c r="D91" s="100"/>
      <c r="E91" s="100"/>
      <c r="F91" s="100"/>
      <c r="G91" s="100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</row>
    <row r="92" spans="2:55" ht="15" customHeight="1" x14ac:dyDescent="0.25">
      <c r="B92" s="100"/>
      <c r="C92" s="100"/>
      <c r="D92" s="100"/>
      <c r="E92" s="100"/>
      <c r="F92" s="100"/>
      <c r="G92" s="100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</row>
    <row r="93" spans="2:55" ht="15" customHeight="1" x14ac:dyDescent="0.25">
      <c r="B93" s="100"/>
      <c r="C93" s="100"/>
      <c r="D93" s="100"/>
      <c r="E93" s="100"/>
      <c r="F93" s="100"/>
      <c r="G93" s="100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</row>
    <row r="94" spans="2:55" ht="15" customHeight="1" x14ac:dyDescent="0.25">
      <c r="B94" s="100"/>
      <c r="C94" s="100"/>
      <c r="D94" s="100"/>
      <c r="E94" s="100"/>
      <c r="F94" s="100"/>
      <c r="G94" s="100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</row>
    <row r="95" spans="2:55" ht="15" customHeight="1" x14ac:dyDescent="0.25">
      <c r="B95" s="100"/>
      <c r="C95" s="100"/>
      <c r="D95" s="100"/>
      <c r="E95" s="100"/>
      <c r="F95" s="100"/>
      <c r="G95" s="100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</row>
    <row r="96" spans="2:55" ht="15" customHeight="1" x14ac:dyDescent="0.25">
      <c r="B96" s="100"/>
      <c r="C96" s="100"/>
      <c r="D96" s="100"/>
      <c r="E96" s="100"/>
      <c r="F96" s="100"/>
      <c r="G96" s="100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3"/>
      <c r="AJ96" s="43"/>
      <c r="AK96" s="23"/>
      <c r="AL96" s="23"/>
      <c r="AM96" s="23"/>
      <c r="AN96" s="23"/>
      <c r="AO96" s="23"/>
      <c r="AP96" s="23"/>
      <c r="AQ96" s="2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</row>
    <row r="97" spans="2:55" ht="15" customHeight="1" x14ac:dyDescent="0.25">
      <c r="B97" s="100"/>
      <c r="C97" s="100"/>
      <c r="D97" s="100"/>
      <c r="E97" s="100"/>
      <c r="F97" s="100"/>
      <c r="G97" s="100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3"/>
      <c r="AJ97" s="43"/>
      <c r="AK97" s="23"/>
      <c r="AL97" s="23"/>
      <c r="AM97" s="23"/>
      <c r="AN97" s="23"/>
      <c r="AO97" s="23"/>
      <c r="AP97" s="23"/>
      <c r="AQ97" s="2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</row>
    <row r="98" spans="2:55" ht="15" customHeight="1" x14ac:dyDescent="0.25">
      <c r="B98" s="100"/>
      <c r="C98" s="100"/>
      <c r="D98" s="100"/>
      <c r="E98" s="100"/>
      <c r="F98" s="100"/>
      <c r="G98" s="100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3"/>
      <c r="AJ98" s="43"/>
      <c r="AK98" s="23"/>
      <c r="AL98" s="23"/>
      <c r="AM98" s="23"/>
      <c r="AN98" s="23"/>
      <c r="AO98" s="23"/>
      <c r="AP98" s="23"/>
      <c r="AQ98" s="2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</row>
    <row r="99" spans="2:55" ht="15" customHeight="1" x14ac:dyDescent="0.25">
      <c r="B99" s="100"/>
      <c r="C99" s="100"/>
      <c r="D99" s="100"/>
      <c r="E99" s="100"/>
      <c r="F99" s="100"/>
      <c r="G99" s="100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3"/>
      <c r="AJ99" s="43"/>
      <c r="AK99" s="23"/>
      <c r="AL99" s="23"/>
      <c r="AM99" s="23"/>
      <c r="AN99" s="23"/>
      <c r="AO99" s="23"/>
      <c r="AP99" s="23"/>
      <c r="AQ99" s="2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</row>
    <row r="100" spans="2:55" ht="15" customHeight="1" x14ac:dyDescent="0.25">
      <c r="B100" s="100"/>
      <c r="C100" s="100"/>
      <c r="D100" s="100"/>
      <c r="E100" s="100"/>
      <c r="F100" s="100"/>
      <c r="G100" s="100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3"/>
      <c r="AJ100" s="43"/>
      <c r="AK100" s="23"/>
      <c r="AL100" s="23"/>
      <c r="AM100" s="23"/>
      <c r="AN100" s="23"/>
      <c r="AO100" s="23"/>
      <c r="AP100" s="23"/>
      <c r="AQ100" s="2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</row>
    <row r="101" spans="2:55" ht="15" customHeight="1" x14ac:dyDescent="0.25">
      <c r="B101" s="100"/>
      <c r="C101" s="100"/>
      <c r="D101" s="100"/>
      <c r="E101" s="100"/>
      <c r="F101" s="100"/>
      <c r="G101" s="100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3"/>
      <c r="AJ101" s="43"/>
      <c r="AK101" s="23"/>
      <c r="AL101" s="23"/>
      <c r="AM101" s="23"/>
      <c r="AN101" s="23"/>
      <c r="AO101" s="23"/>
      <c r="AP101" s="23"/>
      <c r="AQ101" s="2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</row>
    <row r="102" spans="2:55" ht="15" customHeight="1" x14ac:dyDescent="0.25">
      <c r="B102" s="100"/>
      <c r="C102" s="100"/>
      <c r="D102" s="100"/>
      <c r="E102" s="100"/>
      <c r="F102" s="100"/>
      <c r="G102" s="100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3"/>
      <c r="AJ102" s="43"/>
      <c r="AK102" s="23"/>
      <c r="AL102" s="23"/>
      <c r="AM102" s="23"/>
      <c r="AN102" s="23"/>
      <c r="AO102" s="23"/>
      <c r="AP102" s="23"/>
      <c r="AQ102" s="2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</row>
    <row r="103" spans="2:55" ht="15" customHeight="1" x14ac:dyDescent="0.25">
      <c r="B103" s="100"/>
      <c r="C103" s="100"/>
      <c r="D103" s="100"/>
      <c r="E103" s="100"/>
      <c r="F103" s="100"/>
      <c r="G103" s="100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3"/>
      <c r="AJ103" s="43"/>
      <c r="AK103" s="23"/>
      <c r="AL103" s="23"/>
      <c r="AM103" s="23"/>
      <c r="AN103" s="23"/>
      <c r="AO103" s="23"/>
      <c r="AP103" s="23"/>
      <c r="AQ103" s="2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</row>
    <row r="104" spans="2:55" ht="15" customHeight="1" x14ac:dyDescent="0.25">
      <c r="B104" s="100"/>
      <c r="C104" s="100"/>
      <c r="D104" s="100"/>
      <c r="E104" s="100"/>
      <c r="F104" s="100"/>
      <c r="G104" s="100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3"/>
      <c r="AJ104" s="43"/>
      <c r="AK104" s="23"/>
      <c r="AL104" s="23"/>
      <c r="AM104" s="23"/>
      <c r="AN104" s="23"/>
      <c r="AO104" s="23"/>
      <c r="AP104" s="23"/>
      <c r="AQ104" s="2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</row>
    <row r="105" spans="2:55" ht="15" customHeight="1" x14ac:dyDescent="0.25">
      <c r="B105" s="100"/>
      <c r="C105" s="100"/>
      <c r="D105" s="100"/>
      <c r="E105" s="100"/>
      <c r="F105" s="100"/>
      <c r="G105" s="100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3"/>
      <c r="AJ105" s="43"/>
      <c r="AK105" s="23"/>
      <c r="AL105" s="23"/>
      <c r="AM105" s="23"/>
      <c r="AN105" s="23"/>
      <c r="AO105" s="23"/>
      <c r="AP105" s="23"/>
      <c r="AQ105" s="2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</row>
    <row r="106" spans="2:55" ht="15" customHeight="1" x14ac:dyDescent="0.25">
      <c r="B106" s="100"/>
      <c r="C106" s="100"/>
      <c r="D106" s="100"/>
      <c r="E106" s="100"/>
      <c r="F106" s="100"/>
      <c r="G106" s="100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3"/>
      <c r="AJ106" s="43"/>
      <c r="AK106" s="23"/>
      <c r="AL106" s="23"/>
      <c r="AM106" s="23"/>
      <c r="AN106" s="23"/>
      <c r="AO106" s="23"/>
      <c r="AP106" s="23"/>
      <c r="AQ106" s="2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</row>
    <row r="107" spans="2:55" ht="15" customHeight="1" x14ac:dyDescent="0.25">
      <c r="B107" s="100"/>
      <c r="C107" s="100"/>
      <c r="D107" s="100"/>
      <c r="E107" s="100"/>
      <c r="F107" s="100"/>
      <c r="G107" s="100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3"/>
      <c r="AJ107" s="43"/>
      <c r="AK107" s="23"/>
      <c r="AL107" s="23"/>
      <c r="AM107" s="23"/>
      <c r="AN107" s="23"/>
      <c r="AO107" s="23"/>
      <c r="AP107" s="23"/>
      <c r="AQ107" s="2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</row>
    <row r="108" spans="2:55" ht="15" customHeight="1" x14ac:dyDescent="0.25">
      <c r="B108" s="100"/>
      <c r="C108" s="100"/>
      <c r="D108" s="100"/>
      <c r="E108" s="100"/>
      <c r="F108" s="100"/>
      <c r="G108" s="100"/>
      <c r="P108" s="23"/>
      <c r="Q108" s="23"/>
      <c r="R108" s="23"/>
      <c r="S108" s="23"/>
      <c r="T108" s="23"/>
      <c r="AA108" s="23"/>
      <c r="AF108" s="23"/>
      <c r="AG108" s="23"/>
      <c r="AH108" s="65"/>
      <c r="AI108" s="43"/>
      <c r="AJ108" s="43"/>
      <c r="AK108" s="23"/>
      <c r="AL108" s="23"/>
      <c r="AM108" s="23"/>
      <c r="AN108" s="23"/>
      <c r="AO108" s="23"/>
      <c r="AP108" s="23"/>
      <c r="AQ108" s="2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</row>
    <row r="109" spans="2:55" ht="15" customHeight="1" x14ac:dyDescent="0.25">
      <c r="B109" s="100"/>
      <c r="C109" s="100"/>
      <c r="D109" s="100"/>
      <c r="E109" s="100"/>
      <c r="F109" s="100"/>
      <c r="G109" s="100"/>
      <c r="P109" s="23"/>
      <c r="Q109" s="23"/>
      <c r="R109" s="23"/>
      <c r="S109" s="23"/>
      <c r="T109" s="23"/>
      <c r="AA109" s="23"/>
      <c r="AF109" s="23"/>
      <c r="AG109" s="23"/>
      <c r="AH109" s="65"/>
      <c r="AI109" s="43"/>
      <c r="AJ109" s="43"/>
      <c r="AK109" s="23"/>
      <c r="AL109" s="23"/>
      <c r="AM109" s="23"/>
      <c r="AN109" s="23"/>
      <c r="AO109" s="23"/>
      <c r="AP109" s="23"/>
      <c r="AQ109" s="2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</row>
    <row r="110" spans="2:55" ht="15" customHeight="1" x14ac:dyDescent="0.25">
      <c r="B110" s="100"/>
      <c r="C110" s="100"/>
      <c r="D110" s="100"/>
      <c r="E110" s="100"/>
      <c r="F110" s="100"/>
      <c r="G110" s="100"/>
      <c r="P110" s="23"/>
      <c r="Q110" s="23"/>
      <c r="R110" s="23"/>
      <c r="S110" s="23"/>
      <c r="T110" s="23"/>
      <c r="AA110" s="23"/>
      <c r="AF110" s="23"/>
      <c r="AG110" s="23"/>
      <c r="AH110" s="65"/>
      <c r="AI110" s="43"/>
      <c r="AJ110" s="43"/>
      <c r="AK110" s="23"/>
      <c r="AL110" s="23"/>
      <c r="AM110" s="23"/>
      <c r="AN110" s="23"/>
      <c r="AO110" s="23"/>
      <c r="AP110" s="23"/>
      <c r="AQ110" s="2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</row>
    <row r="111" spans="2:55" ht="15" customHeight="1" x14ac:dyDescent="0.25">
      <c r="B111" s="100"/>
      <c r="C111" s="100"/>
      <c r="D111" s="100"/>
      <c r="E111" s="100"/>
      <c r="F111" s="100"/>
      <c r="G111" s="100"/>
      <c r="P111" s="23"/>
      <c r="Q111" s="23"/>
      <c r="R111" s="23"/>
      <c r="S111" s="23"/>
      <c r="T111" s="23"/>
      <c r="AA111" s="23"/>
      <c r="AF111" s="23"/>
      <c r="AG111" s="23"/>
      <c r="AH111" s="65"/>
      <c r="AI111" s="43"/>
      <c r="AJ111" s="43"/>
      <c r="AK111" s="23"/>
      <c r="AL111" s="23"/>
      <c r="AM111" s="23"/>
      <c r="AN111" s="23"/>
      <c r="AO111" s="23"/>
      <c r="AP111" s="23"/>
      <c r="AQ111" s="2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</row>
    <row r="112" spans="2:55" ht="15" customHeight="1" x14ac:dyDescent="0.25">
      <c r="B112" s="100"/>
      <c r="C112" s="100"/>
      <c r="D112" s="100"/>
      <c r="E112" s="100"/>
      <c r="F112" s="100"/>
      <c r="G112" s="100"/>
      <c r="AG112" s="23"/>
      <c r="AH112" s="65"/>
      <c r="AI112" s="43"/>
      <c r="AJ112" s="43"/>
      <c r="AK112" s="23"/>
      <c r="AL112" s="23"/>
      <c r="AM112" s="23"/>
      <c r="AN112" s="23"/>
      <c r="AO112" s="23"/>
      <c r="AP112" s="23"/>
      <c r="AQ112" s="2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</row>
    <row r="113" spans="2:55" ht="15" customHeight="1" x14ac:dyDescent="0.25">
      <c r="B113" s="100"/>
      <c r="C113" s="100"/>
      <c r="D113" s="100"/>
      <c r="E113" s="100"/>
      <c r="F113" s="100"/>
      <c r="G113" s="100"/>
      <c r="AG113" s="23"/>
      <c r="AH113" s="65"/>
      <c r="AI113" s="43"/>
      <c r="AJ113" s="43"/>
      <c r="AK113" s="23"/>
      <c r="AL113" s="23"/>
      <c r="AM113" s="23"/>
      <c r="AN113" s="23"/>
      <c r="AO113" s="23"/>
      <c r="AP113" s="23"/>
      <c r="AQ113" s="2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</row>
    <row r="114" spans="2:55" ht="15" customHeight="1" x14ac:dyDescent="0.25">
      <c r="B114" s="100"/>
      <c r="C114" s="100"/>
      <c r="D114" s="100"/>
      <c r="E114" s="100"/>
      <c r="F114" s="100"/>
      <c r="G114" s="100"/>
      <c r="AG114" s="23"/>
      <c r="AH114" s="65"/>
      <c r="AI114" s="43"/>
      <c r="AJ114" s="43"/>
      <c r="AK114" s="23"/>
      <c r="AL114" s="23"/>
      <c r="AM114" s="23"/>
      <c r="AN114" s="23"/>
      <c r="AO114" s="23"/>
      <c r="AP114" s="23"/>
      <c r="AQ114" s="2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</row>
    <row r="115" spans="2:55" ht="15" customHeight="1" x14ac:dyDescent="0.25">
      <c r="B115" s="100"/>
      <c r="C115" s="100"/>
      <c r="D115" s="100"/>
      <c r="E115" s="100"/>
      <c r="F115" s="100"/>
      <c r="G115" s="100"/>
      <c r="AG115" s="23"/>
      <c r="AH115" s="65"/>
      <c r="AI115" s="43"/>
      <c r="AJ115" s="43"/>
      <c r="AK115" s="23"/>
      <c r="AL115" s="23"/>
      <c r="AM115" s="23"/>
      <c r="AN115" s="23"/>
      <c r="AO115" s="23"/>
      <c r="AP115" s="23"/>
      <c r="AQ115" s="2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</row>
    <row r="116" spans="2:55" ht="15" customHeight="1" x14ac:dyDescent="0.25">
      <c r="B116" s="100"/>
      <c r="C116" s="100"/>
      <c r="D116" s="100"/>
      <c r="E116" s="100"/>
      <c r="F116" s="100"/>
      <c r="G116" s="100"/>
      <c r="AG116" s="23"/>
      <c r="AH116" s="65"/>
      <c r="AI116" s="43"/>
      <c r="AJ116" s="43"/>
      <c r="AK116" s="23"/>
      <c r="AL116" s="23"/>
      <c r="AM116" s="23"/>
      <c r="AN116" s="23"/>
      <c r="AO116" s="23"/>
      <c r="AP116" s="23"/>
      <c r="AQ116" s="2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</row>
    <row r="117" spans="2:55" ht="15" customHeight="1" x14ac:dyDescent="0.25">
      <c r="B117" s="100"/>
      <c r="C117" s="100"/>
      <c r="D117" s="100"/>
      <c r="E117" s="100"/>
      <c r="F117" s="100"/>
      <c r="G117" s="100"/>
      <c r="AG117" s="23"/>
      <c r="AH117" s="65"/>
      <c r="AI117" s="43"/>
      <c r="AJ117" s="43"/>
      <c r="AK117" s="23"/>
      <c r="AL117" s="23"/>
      <c r="AM117" s="23"/>
      <c r="AN117" s="23"/>
      <c r="AO117" s="23"/>
      <c r="AP117" s="23"/>
      <c r="AQ117" s="2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</row>
    <row r="118" spans="2:55" ht="15" customHeight="1" x14ac:dyDescent="0.25">
      <c r="B118" s="100"/>
      <c r="C118" s="100"/>
      <c r="D118" s="100"/>
      <c r="E118" s="100"/>
      <c r="F118" s="100"/>
      <c r="G118" s="100"/>
      <c r="AG118" s="23"/>
      <c r="AH118" s="65"/>
      <c r="AI118" s="43"/>
      <c r="AJ118" s="43"/>
      <c r="AK118" s="23"/>
      <c r="AL118" s="23"/>
      <c r="AM118" s="23"/>
      <c r="AN118" s="23"/>
      <c r="AO118" s="23"/>
      <c r="AP118" s="23"/>
      <c r="AQ118" s="2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</row>
    <row r="119" spans="2:55" ht="15" customHeight="1" x14ac:dyDescent="0.25">
      <c r="B119" s="100"/>
      <c r="C119" s="100"/>
      <c r="D119" s="100"/>
      <c r="E119" s="100"/>
      <c r="F119" s="100"/>
      <c r="G119" s="100"/>
      <c r="AG119" s="23"/>
      <c r="AH119" s="65"/>
      <c r="AI119" s="43"/>
      <c r="AJ119" s="43"/>
      <c r="AK119" s="23"/>
      <c r="AL119" s="23"/>
      <c r="AM119" s="23"/>
      <c r="AN119" s="23"/>
      <c r="AO119" s="23"/>
      <c r="AP119" s="23"/>
      <c r="AQ119" s="2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</row>
    <row r="120" spans="2:55" ht="15" customHeight="1" x14ac:dyDescent="0.25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23"/>
      <c r="AH120" s="65"/>
      <c r="AI120" s="43"/>
      <c r="AJ120" s="43"/>
      <c r="AK120" s="23"/>
      <c r="AL120" s="23"/>
      <c r="AM120" s="23"/>
      <c r="AN120" s="23"/>
      <c r="AO120" s="23"/>
      <c r="AP120" s="23"/>
      <c r="AQ120" s="2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</row>
    <row r="121" spans="2:55" ht="15" customHeight="1" x14ac:dyDescent="0.25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23"/>
      <c r="AH121" s="65"/>
      <c r="AI121" s="43"/>
      <c r="AJ121" s="43"/>
      <c r="AK121" s="23"/>
      <c r="AL121" s="23"/>
      <c r="AM121" s="23"/>
      <c r="AN121" s="23"/>
      <c r="AO121" s="23"/>
      <c r="AP121" s="23"/>
      <c r="AQ121" s="2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</row>
    <row r="122" spans="2:55" ht="15" customHeight="1" x14ac:dyDescent="0.25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23"/>
      <c r="AH122" s="65"/>
      <c r="AI122" s="43"/>
      <c r="AJ122" s="43"/>
      <c r="AK122" s="23"/>
      <c r="AL122" s="23"/>
      <c r="AM122" s="23"/>
      <c r="AN122" s="23"/>
      <c r="AO122" s="23"/>
      <c r="AP122" s="23"/>
      <c r="AQ122" s="2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</row>
    <row r="123" spans="2:55" ht="15" customHeight="1" x14ac:dyDescent="0.25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23"/>
      <c r="AH123" s="65"/>
      <c r="AI123" s="43"/>
      <c r="AJ123" s="43"/>
      <c r="AK123" s="23"/>
      <c r="AL123" s="23"/>
      <c r="AM123" s="23"/>
      <c r="AN123" s="23"/>
      <c r="AO123" s="23"/>
      <c r="AP123" s="23"/>
      <c r="AQ123" s="2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</row>
    <row r="124" spans="2:55" ht="15" customHeight="1" x14ac:dyDescent="0.25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23"/>
      <c r="AH124" s="65"/>
      <c r="AI124" s="43"/>
      <c r="AJ124" s="43"/>
      <c r="AK124" s="23"/>
      <c r="AL124" s="23"/>
      <c r="AM124" s="23"/>
      <c r="AN124" s="23"/>
      <c r="AO124" s="23"/>
      <c r="AP124" s="23"/>
      <c r="AQ124" s="2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</row>
    <row r="125" spans="2:55" ht="15" customHeight="1" x14ac:dyDescent="0.25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23"/>
      <c r="AH125" s="65"/>
      <c r="AI125" s="43"/>
      <c r="AJ125" s="43"/>
      <c r="AK125" s="23"/>
      <c r="AL125" s="23"/>
      <c r="AM125" s="23"/>
      <c r="AN125" s="23"/>
      <c r="AO125" s="23"/>
      <c r="AP125" s="23"/>
      <c r="AQ125" s="2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</row>
    <row r="126" spans="2:55" ht="15" customHeight="1" x14ac:dyDescent="0.25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23"/>
      <c r="AH126" s="65"/>
      <c r="AI126" s="43"/>
      <c r="AJ126" s="43"/>
      <c r="AK126" s="23"/>
      <c r="AL126" s="23"/>
      <c r="AM126" s="23"/>
      <c r="AN126" s="23"/>
      <c r="AO126" s="23"/>
      <c r="AP126" s="23"/>
      <c r="AQ126" s="2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</row>
    <row r="127" spans="2:55" ht="15" customHeight="1" x14ac:dyDescent="0.25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23"/>
      <c r="AH127" s="65"/>
      <c r="AI127" s="43"/>
      <c r="AJ127" s="43"/>
      <c r="AK127" s="23"/>
      <c r="AL127" s="23"/>
      <c r="AM127" s="23"/>
      <c r="AN127" s="23"/>
      <c r="AO127" s="23"/>
      <c r="AP127" s="23"/>
      <c r="AQ127" s="2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</row>
    <row r="128" spans="2:55" ht="15" customHeight="1" x14ac:dyDescent="0.25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23"/>
      <c r="AH128" s="65"/>
      <c r="AI128" s="43"/>
      <c r="AJ128" s="43"/>
      <c r="AK128" s="23"/>
      <c r="AL128" s="23"/>
      <c r="AM128" s="23"/>
      <c r="AN128" s="23"/>
      <c r="AO128" s="23"/>
      <c r="AP128" s="23"/>
      <c r="AQ128" s="2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</row>
    <row r="129" spans="2:55" ht="15" customHeight="1" x14ac:dyDescent="0.25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23"/>
      <c r="AH129" s="65"/>
      <c r="AI129" s="43"/>
      <c r="AJ129" s="43"/>
      <c r="AK129" s="23"/>
      <c r="AL129" s="23"/>
      <c r="AM129" s="23"/>
      <c r="AN129" s="23"/>
      <c r="AO129" s="23"/>
      <c r="AP129" s="23"/>
      <c r="AQ129" s="2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</row>
    <row r="130" spans="2:55" ht="15" customHeight="1" x14ac:dyDescent="0.25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23"/>
      <c r="AH130" s="65"/>
      <c r="AI130" s="43"/>
      <c r="AJ130" s="43"/>
      <c r="AK130" s="23"/>
      <c r="AL130" s="23"/>
      <c r="AM130" s="23"/>
      <c r="AN130" s="23"/>
      <c r="AO130" s="23"/>
      <c r="AP130" s="23"/>
      <c r="AQ130" s="2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</row>
    <row r="131" spans="2:55" ht="15" customHeight="1" x14ac:dyDescent="0.25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23"/>
      <c r="AH131" s="65"/>
      <c r="AI131" s="43"/>
      <c r="AJ131" s="43"/>
      <c r="AK131" s="23"/>
      <c r="AL131" s="23"/>
      <c r="AM131" s="23"/>
      <c r="AN131" s="23"/>
      <c r="AO131" s="23"/>
      <c r="AP131" s="23"/>
      <c r="AQ131" s="2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</row>
    <row r="132" spans="2:55" ht="15" customHeight="1" x14ac:dyDescent="0.25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23"/>
      <c r="AH132" s="65"/>
      <c r="AI132" s="43"/>
      <c r="AJ132" s="43"/>
      <c r="AK132" s="23"/>
      <c r="AL132" s="23"/>
      <c r="AM132" s="23"/>
      <c r="AN132" s="23"/>
      <c r="AO132" s="23"/>
      <c r="AP132" s="23"/>
      <c r="AQ132" s="2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</row>
    <row r="133" spans="2:55" ht="15" customHeight="1" x14ac:dyDescent="0.25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23"/>
      <c r="AH133" s="65"/>
      <c r="AI133" s="43"/>
      <c r="AJ133" s="43"/>
      <c r="AK133" s="23"/>
      <c r="AL133" s="23"/>
      <c r="AM133" s="23"/>
      <c r="AN133" s="23"/>
      <c r="AO133" s="23"/>
      <c r="AP133" s="23"/>
      <c r="AQ133" s="2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</row>
    <row r="134" spans="2:55" ht="15" customHeight="1" x14ac:dyDescent="0.25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23"/>
      <c r="AH134" s="65"/>
      <c r="AI134" s="43"/>
      <c r="AJ134" s="43"/>
      <c r="AK134" s="23"/>
      <c r="AL134" s="23"/>
      <c r="AM134" s="23"/>
      <c r="AN134" s="23"/>
      <c r="AO134" s="23"/>
      <c r="AP134" s="23"/>
      <c r="AQ134" s="2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</row>
    <row r="135" spans="2:55" ht="15" customHeight="1" x14ac:dyDescent="0.25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23"/>
      <c r="AH135" s="65"/>
      <c r="AI135" s="43"/>
      <c r="AJ135" s="43"/>
      <c r="AK135" s="23"/>
      <c r="AL135" s="23"/>
      <c r="AM135" s="23"/>
      <c r="AN135" s="23"/>
      <c r="AO135" s="23"/>
      <c r="AP135" s="23"/>
      <c r="AQ135" s="2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</row>
    <row r="136" spans="2:55" ht="15" customHeight="1" x14ac:dyDescent="0.25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23"/>
      <c r="AH136" s="65"/>
      <c r="AI136" s="43"/>
      <c r="AJ136" s="43"/>
      <c r="AK136" s="23"/>
      <c r="AL136" s="23"/>
      <c r="AM136" s="23"/>
      <c r="AN136" s="23"/>
      <c r="AO136" s="23"/>
      <c r="AP136" s="23"/>
      <c r="AQ136" s="23"/>
    </row>
    <row r="137" spans="2:55" ht="15" customHeight="1" x14ac:dyDescent="0.25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23"/>
      <c r="AH137" s="65"/>
      <c r="AI137" s="43"/>
      <c r="AJ137" s="43"/>
      <c r="AK137" s="23"/>
      <c r="AL137" s="23"/>
      <c r="AM137" s="23"/>
      <c r="AN137" s="23"/>
      <c r="AO137" s="23"/>
      <c r="AP137" s="23"/>
      <c r="AQ137" s="23"/>
    </row>
    <row r="138" spans="2:55" ht="15" customHeight="1" x14ac:dyDescent="0.25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23"/>
      <c r="AH138" s="65"/>
      <c r="AI138" s="43"/>
      <c r="AJ138" s="43"/>
      <c r="AK138" s="23"/>
      <c r="AL138" s="23"/>
      <c r="AM138" s="23"/>
      <c r="AN138" s="23"/>
      <c r="AO138" s="23"/>
      <c r="AP138" s="23"/>
      <c r="AQ138" s="23"/>
    </row>
    <row r="139" spans="2:55" ht="15" customHeight="1" x14ac:dyDescent="0.25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23"/>
      <c r="AH139" s="65"/>
      <c r="AI139" s="43"/>
      <c r="AJ139" s="43"/>
      <c r="AK139" s="23"/>
      <c r="AL139" s="23"/>
      <c r="AM139" s="23"/>
      <c r="AN139" s="23"/>
      <c r="AO139" s="23"/>
      <c r="AP139" s="23"/>
      <c r="AQ139" s="23"/>
    </row>
    <row r="140" spans="2:55" ht="15" customHeight="1" x14ac:dyDescent="0.25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23"/>
      <c r="AH140" s="65"/>
      <c r="AI140" s="43"/>
      <c r="AJ140" s="43"/>
      <c r="AK140" s="23"/>
      <c r="AL140" s="23"/>
      <c r="AM140" s="23"/>
      <c r="AN140" s="23"/>
      <c r="AO140" s="23"/>
      <c r="AP140" s="23"/>
      <c r="AQ140" s="23"/>
    </row>
    <row r="141" spans="2:55" ht="15" customHeight="1" x14ac:dyDescent="0.25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23"/>
      <c r="AH141" s="65"/>
      <c r="AI141" s="43"/>
      <c r="AJ141" s="43"/>
      <c r="AK141" s="23"/>
      <c r="AL141" s="23"/>
      <c r="AM141" s="23"/>
      <c r="AN141" s="23"/>
      <c r="AO141" s="23"/>
      <c r="AP141" s="23"/>
      <c r="AQ141" s="23"/>
    </row>
    <row r="142" spans="2:55" ht="15" customHeight="1" x14ac:dyDescent="0.25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23"/>
      <c r="AH142" s="65"/>
      <c r="AI142" s="43"/>
      <c r="AJ142" s="43"/>
      <c r="AK142" s="23"/>
      <c r="AL142" s="23"/>
      <c r="AM142" s="23"/>
      <c r="AN142" s="23"/>
      <c r="AO142" s="23"/>
      <c r="AP142" s="23"/>
      <c r="AQ142" s="23"/>
    </row>
    <row r="143" spans="2:55" ht="15" customHeight="1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23"/>
      <c r="AH143" s="65"/>
      <c r="AI143" s="43"/>
      <c r="AJ143" s="43"/>
      <c r="AK143" s="23"/>
      <c r="AL143" s="23"/>
      <c r="AM143" s="23"/>
      <c r="AN143" s="23"/>
      <c r="AO143" s="23"/>
      <c r="AP143" s="23"/>
      <c r="AQ143" s="23"/>
    </row>
    <row r="144" spans="2:55" ht="15" customHeight="1" x14ac:dyDescent="0.25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23"/>
      <c r="AH144" s="65"/>
      <c r="AI144" s="43"/>
      <c r="AJ144" s="43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23"/>
      <c r="AH145" s="65"/>
      <c r="AI145" s="43"/>
      <c r="AJ145" s="43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23"/>
      <c r="AH146" s="65"/>
      <c r="AI146" s="43"/>
      <c r="AJ146" s="43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23"/>
      <c r="AH147" s="65"/>
      <c r="AI147" s="43"/>
      <c r="AJ147" s="43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23"/>
      <c r="AH148" s="65"/>
      <c r="AI148" s="43"/>
      <c r="AJ148" s="43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23"/>
      <c r="AH149" s="65"/>
      <c r="AI149" s="43"/>
      <c r="AJ149" s="43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23"/>
      <c r="AH150" s="65"/>
      <c r="AI150" s="43"/>
      <c r="AJ150" s="43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23"/>
      <c r="AH151" s="65"/>
      <c r="AI151" s="43"/>
      <c r="AJ151" s="43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23"/>
      <c r="AH152" s="65"/>
      <c r="AI152" s="43"/>
      <c r="AJ152" s="43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23"/>
      <c r="AH178" s="65"/>
      <c r="AI178" s="43"/>
      <c r="AJ178" s="43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23"/>
      <c r="AH179" s="65"/>
      <c r="AI179" s="43"/>
      <c r="AJ179" s="43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23"/>
      <c r="AH180" s="65"/>
      <c r="AI180" s="43"/>
      <c r="AJ180" s="43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23"/>
      <c r="AH181" s="65"/>
      <c r="AI181" s="43"/>
      <c r="AJ181" s="43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23"/>
      <c r="AH182" s="65"/>
      <c r="AI182" s="43"/>
      <c r="AJ182" s="43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23"/>
      <c r="AH183" s="65"/>
      <c r="AI183" s="43"/>
      <c r="AJ183" s="43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23"/>
      <c r="AH184" s="65"/>
      <c r="AI184" s="43"/>
      <c r="AJ184" s="43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23"/>
      <c r="AH185" s="65"/>
      <c r="AI185" s="43"/>
      <c r="AJ185" s="43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23"/>
      <c r="AH186" s="65"/>
      <c r="AI186" s="43"/>
      <c r="AJ186" s="43"/>
      <c r="AK186" s="23"/>
      <c r="AL186" s="23"/>
      <c r="AM186" s="23"/>
      <c r="AN186" s="23"/>
      <c r="AO186" s="23"/>
      <c r="AP186" s="23"/>
      <c r="AQ186" s="23"/>
    </row>
    <row r="187" spans="2:43" ht="15" customHeight="1" x14ac:dyDescent="0.25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23"/>
      <c r="AH187" s="65"/>
      <c r="AI187" s="43"/>
      <c r="AJ187" s="43"/>
      <c r="AK187" s="23"/>
      <c r="AL187" s="23"/>
      <c r="AM187" s="23"/>
      <c r="AN187" s="23"/>
      <c r="AO187" s="23"/>
      <c r="AP187" s="23"/>
      <c r="AQ187" s="23"/>
    </row>
    <row r="188" spans="2:43" ht="15" customHeight="1" x14ac:dyDescent="0.25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23"/>
      <c r="AH188" s="65"/>
      <c r="AI188" s="43"/>
      <c r="AJ188" s="43"/>
      <c r="AK188" s="23"/>
      <c r="AL188" s="23"/>
      <c r="AM188" s="23"/>
      <c r="AN188" s="23"/>
      <c r="AO188" s="23"/>
      <c r="AP188" s="23"/>
      <c r="AQ188" s="23"/>
    </row>
    <row r="189" spans="2:43" ht="15" customHeight="1" x14ac:dyDescent="0.25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23"/>
      <c r="AH189" s="65"/>
      <c r="AI189" s="43"/>
      <c r="AJ189" s="43"/>
    </row>
    <row r="190" spans="2:43" ht="15" customHeight="1" x14ac:dyDescent="0.25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23"/>
      <c r="AH190" s="65"/>
      <c r="AI190" s="43"/>
      <c r="AJ190" s="43"/>
    </row>
    <row r="191" spans="2:43" ht="15" customHeight="1" x14ac:dyDescent="0.25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23"/>
      <c r="AH191" s="65"/>
      <c r="AI191" s="43"/>
      <c r="AJ191" s="43"/>
    </row>
    <row r="192" spans="2:43" ht="15" customHeight="1" x14ac:dyDescent="0.25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23"/>
      <c r="AH192" s="65"/>
      <c r="AI192" s="43"/>
      <c r="AJ192" s="43"/>
    </row>
    <row r="193" spans="2:39" ht="15" customHeight="1" x14ac:dyDescent="0.25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23"/>
      <c r="AH193" s="65"/>
      <c r="AI193" s="43"/>
      <c r="AJ193" s="43"/>
    </row>
    <row r="194" spans="2:39" ht="15" customHeight="1" x14ac:dyDescent="0.25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23"/>
      <c r="AH194" s="65"/>
      <c r="AI194" s="43"/>
      <c r="AJ194" s="43"/>
    </row>
    <row r="195" spans="2:39" ht="15" customHeight="1" x14ac:dyDescent="0.25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23"/>
      <c r="AH195" s="65"/>
      <c r="AI195" s="43"/>
      <c r="AJ195" s="43"/>
    </row>
    <row r="196" spans="2:39" ht="15" customHeight="1" x14ac:dyDescent="0.25">
      <c r="AA196" s="100"/>
      <c r="AB196" s="100"/>
      <c r="AC196" s="100"/>
      <c r="AD196" s="100"/>
      <c r="AE196" s="100"/>
      <c r="AF196" s="100"/>
    </row>
    <row r="197" spans="2:39" ht="15" customHeight="1" x14ac:dyDescent="0.25">
      <c r="AA197" s="100"/>
      <c r="AB197" s="100"/>
      <c r="AC197" s="100"/>
      <c r="AD197" s="100"/>
      <c r="AE197" s="100"/>
      <c r="AF197" s="100"/>
    </row>
    <row r="198" spans="2:39" ht="15" customHeight="1" x14ac:dyDescent="0.25">
      <c r="AA198" s="100"/>
      <c r="AB198" s="100"/>
      <c r="AC198" s="100"/>
      <c r="AD198" s="100"/>
      <c r="AE198" s="100"/>
      <c r="AF198" s="100"/>
    </row>
    <row r="199" spans="2:39" ht="15" customHeight="1" x14ac:dyDescent="0.25">
      <c r="AA199" s="100"/>
      <c r="AB199" s="100"/>
      <c r="AC199" s="100"/>
      <c r="AD199" s="100"/>
      <c r="AE199" s="100"/>
      <c r="AF199" s="100"/>
    </row>
    <row r="200" spans="2:39" ht="15" customHeight="1" x14ac:dyDescent="0.25"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</row>
    <row r="201" spans="2:39" ht="15" customHeight="1" x14ac:dyDescent="0.25"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</row>
    <row r="202" spans="2:39" ht="15" customHeight="1" x14ac:dyDescent="0.25"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</row>
    <row r="203" spans="2:39" ht="15" customHeight="1" x14ac:dyDescent="0.25"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</row>
    <row r="204" spans="2:39" ht="15" customHeight="1" x14ac:dyDescent="0.25"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</row>
    <row r="205" spans="2:39" ht="15" customHeight="1" x14ac:dyDescent="0.25"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</row>
    <row r="206" spans="2:39" ht="15" customHeight="1" x14ac:dyDescent="0.25"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</row>
    <row r="207" spans="2:39" ht="15" customHeight="1" x14ac:dyDescent="0.25"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</row>
    <row r="208" spans="2:39" ht="15" customHeight="1" x14ac:dyDescent="0.25"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</row>
    <row r="209" spans="2:43" ht="15" customHeight="1" x14ac:dyDescent="0.25"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</row>
    <row r="210" spans="2:43" ht="15" customHeight="1" x14ac:dyDescent="0.25"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</row>
    <row r="211" spans="2:43" ht="15" customHeight="1" x14ac:dyDescent="0.25"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</row>
    <row r="212" spans="2:43" ht="15" customHeight="1" x14ac:dyDescent="0.25"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</row>
    <row r="213" spans="2:43" ht="15" customHeight="1" x14ac:dyDescent="0.25"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</row>
    <row r="214" spans="2:43" ht="15" customHeight="1" x14ac:dyDescent="0.25"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</row>
    <row r="215" spans="2:43" ht="15" customHeight="1" x14ac:dyDescent="0.25"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</row>
    <row r="216" spans="2:43" ht="15" customHeight="1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</row>
    <row r="217" spans="2:43" ht="15" customHeight="1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</row>
    <row r="218" spans="2:43" ht="15" customHeight="1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</row>
    <row r="219" spans="2:43" ht="15" customHeight="1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</row>
    <row r="220" spans="2:43" ht="15" customHeight="1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</row>
    <row r="221" spans="2:43" ht="15" customHeight="1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</row>
    <row r="222" spans="2:43" ht="15" customHeight="1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</row>
    <row r="223" spans="2:43" ht="15" customHeight="1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</row>
    <row r="224" spans="2:43" ht="15" customHeight="1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</row>
    <row r="225" spans="2:43" ht="15" customHeight="1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</row>
    <row r="226" spans="2:43" ht="15" customHeight="1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</row>
    <row r="227" spans="2:43" ht="15" customHeight="1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</row>
  </sheetData>
  <sortState ref="B26:AI27">
    <sortCondition ref="B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60</v>
      </c>
      <c r="F1" s="132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62</v>
      </c>
      <c r="C2" s="72"/>
      <c r="D2" s="133"/>
      <c r="E2" s="13" t="s">
        <v>13</v>
      </c>
      <c r="F2" s="14"/>
      <c r="G2" s="14"/>
      <c r="H2" s="14"/>
      <c r="I2" s="20"/>
      <c r="J2" s="15"/>
      <c r="K2" s="85"/>
      <c r="L2" s="22" t="s">
        <v>129</v>
      </c>
      <c r="M2" s="14"/>
      <c r="N2" s="14"/>
      <c r="O2" s="21"/>
      <c r="P2" s="19"/>
      <c r="Q2" s="22" t="s">
        <v>130</v>
      </c>
      <c r="R2" s="14"/>
      <c r="S2" s="14"/>
      <c r="T2" s="14"/>
      <c r="U2" s="20"/>
      <c r="V2" s="21"/>
      <c r="W2" s="19"/>
      <c r="X2" s="134" t="s">
        <v>131</v>
      </c>
      <c r="Y2" s="135"/>
      <c r="Z2" s="136"/>
      <c r="AA2" s="13" t="s">
        <v>13</v>
      </c>
      <c r="AB2" s="14"/>
      <c r="AC2" s="14"/>
      <c r="AD2" s="14"/>
      <c r="AE2" s="20"/>
      <c r="AF2" s="15"/>
      <c r="AG2" s="85"/>
      <c r="AH2" s="22" t="s">
        <v>132</v>
      </c>
      <c r="AI2" s="14"/>
      <c r="AJ2" s="14"/>
      <c r="AK2" s="21"/>
      <c r="AL2" s="19"/>
      <c r="AM2" s="22" t="s">
        <v>130</v>
      </c>
      <c r="AN2" s="14"/>
      <c r="AO2" s="14"/>
      <c r="AP2" s="14"/>
      <c r="AQ2" s="20"/>
      <c r="AR2" s="21"/>
      <c r="AS2" s="13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40"/>
      <c r="D4" s="2"/>
      <c r="E4" s="29"/>
      <c r="F4" s="29"/>
      <c r="G4" s="29"/>
      <c r="H4" s="38"/>
      <c r="I4" s="29"/>
      <c r="J4" s="36"/>
      <c r="K4" s="28"/>
      <c r="L4" s="107"/>
      <c r="M4" s="18"/>
      <c r="N4" s="18"/>
      <c r="O4" s="18"/>
      <c r="P4" s="23"/>
      <c r="Q4" s="29"/>
      <c r="R4" s="29"/>
      <c r="S4" s="38"/>
      <c r="T4" s="29"/>
      <c r="U4" s="29"/>
      <c r="V4" s="138"/>
      <c r="W4" s="28"/>
      <c r="X4" s="29">
        <v>2006</v>
      </c>
      <c r="Y4" s="29" t="s">
        <v>34</v>
      </c>
      <c r="Z4" s="2" t="s">
        <v>46</v>
      </c>
      <c r="AA4" s="29">
        <v>14</v>
      </c>
      <c r="AB4" s="29">
        <v>0</v>
      </c>
      <c r="AC4" s="29">
        <v>1</v>
      </c>
      <c r="AD4" s="29">
        <v>28</v>
      </c>
      <c r="AE4" s="29">
        <v>62</v>
      </c>
      <c r="AF4" s="52">
        <v>0.60189999999999999</v>
      </c>
      <c r="AG4" s="23">
        <v>103</v>
      </c>
      <c r="AH4" s="18"/>
      <c r="AI4" s="18"/>
      <c r="AJ4" s="18"/>
      <c r="AK4" s="18"/>
      <c r="AL4" s="23"/>
      <c r="AM4" s="29">
        <v>6</v>
      </c>
      <c r="AN4" s="29">
        <v>1</v>
      </c>
      <c r="AO4" s="29">
        <v>1</v>
      </c>
      <c r="AP4" s="29">
        <v>8</v>
      </c>
      <c r="AQ4" s="29">
        <v>29</v>
      </c>
      <c r="AR4" s="36">
        <v>0.57999999999999996</v>
      </c>
      <c r="AS4" s="106">
        <v>50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2007</v>
      </c>
      <c r="C5" s="40" t="s">
        <v>49</v>
      </c>
      <c r="D5" s="2" t="s">
        <v>40</v>
      </c>
      <c r="E5" s="29">
        <v>8</v>
      </c>
      <c r="F5" s="29">
        <v>0</v>
      </c>
      <c r="G5" s="29">
        <v>0</v>
      </c>
      <c r="H5" s="38">
        <v>11</v>
      </c>
      <c r="I5" s="29">
        <v>17</v>
      </c>
      <c r="J5" s="36">
        <v>0.54838709677419351</v>
      </c>
      <c r="K5" s="28">
        <v>31</v>
      </c>
      <c r="L5" s="107"/>
      <c r="M5" s="18"/>
      <c r="N5" s="18"/>
      <c r="O5" s="18"/>
      <c r="P5" s="23"/>
      <c r="Q5" s="29">
        <v>2</v>
      </c>
      <c r="R5" s="29">
        <v>0</v>
      </c>
      <c r="S5" s="38">
        <v>0</v>
      </c>
      <c r="T5" s="29">
        <v>0</v>
      </c>
      <c r="U5" s="29">
        <v>6</v>
      </c>
      <c r="V5" s="138">
        <v>0.66700000000000004</v>
      </c>
      <c r="W5" s="28">
        <v>9</v>
      </c>
      <c r="X5" s="29">
        <v>2007</v>
      </c>
      <c r="Y5" s="29" t="s">
        <v>48</v>
      </c>
      <c r="Z5" s="2" t="s">
        <v>46</v>
      </c>
      <c r="AA5" s="29">
        <v>8</v>
      </c>
      <c r="AB5" s="29">
        <v>0</v>
      </c>
      <c r="AC5" s="29">
        <v>2</v>
      </c>
      <c r="AD5" s="29">
        <v>18</v>
      </c>
      <c r="AE5" s="29">
        <v>35</v>
      </c>
      <c r="AF5" s="52">
        <v>0.625</v>
      </c>
      <c r="AG5" s="23">
        <v>56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36"/>
      <c r="AS5" s="10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2008</v>
      </c>
      <c r="C6" s="40" t="s">
        <v>36</v>
      </c>
      <c r="D6" s="2" t="s">
        <v>40</v>
      </c>
      <c r="E6" s="29">
        <v>4</v>
      </c>
      <c r="F6" s="29">
        <v>0</v>
      </c>
      <c r="G6" s="29">
        <v>0</v>
      </c>
      <c r="H6" s="38">
        <v>1</v>
      </c>
      <c r="I6" s="29">
        <v>14</v>
      </c>
      <c r="J6" s="36">
        <v>0.66666666666666663</v>
      </c>
      <c r="K6" s="28">
        <v>21</v>
      </c>
      <c r="L6" s="107"/>
      <c r="M6" s="18"/>
      <c r="N6" s="18"/>
      <c r="O6" s="18"/>
      <c r="P6" s="23"/>
      <c r="Q6" s="29"/>
      <c r="R6" s="29"/>
      <c r="S6" s="38"/>
      <c r="T6" s="29"/>
      <c r="U6" s="29"/>
      <c r="V6" s="138"/>
      <c r="W6" s="28"/>
      <c r="X6" s="29">
        <v>2008</v>
      </c>
      <c r="Y6" s="29" t="s">
        <v>49</v>
      </c>
      <c r="Z6" s="2" t="s">
        <v>46</v>
      </c>
      <c r="AA6" s="29">
        <v>1</v>
      </c>
      <c r="AB6" s="29">
        <v>0</v>
      </c>
      <c r="AC6" s="29">
        <v>0</v>
      </c>
      <c r="AD6" s="29">
        <v>3</v>
      </c>
      <c r="AE6" s="29">
        <v>6</v>
      </c>
      <c r="AF6" s="52">
        <v>0.75</v>
      </c>
      <c r="AG6" s="23">
        <v>8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36"/>
      <c r="AS6" s="10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2009</v>
      </c>
      <c r="C7" s="40" t="s">
        <v>50</v>
      </c>
      <c r="D7" s="2" t="s">
        <v>40</v>
      </c>
      <c r="E7" s="29">
        <v>8</v>
      </c>
      <c r="F7" s="29">
        <v>0</v>
      </c>
      <c r="G7" s="29">
        <v>1</v>
      </c>
      <c r="H7" s="38">
        <v>10</v>
      </c>
      <c r="I7" s="29">
        <v>28</v>
      </c>
      <c r="J7" s="36">
        <v>0.5714285714285714</v>
      </c>
      <c r="K7" s="28">
        <v>49</v>
      </c>
      <c r="L7" s="107"/>
      <c r="M7" s="18"/>
      <c r="N7" s="18"/>
      <c r="O7" s="18"/>
      <c r="P7" s="23"/>
      <c r="Q7" s="29"/>
      <c r="R7" s="29"/>
      <c r="S7" s="38"/>
      <c r="T7" s="29"/>
      <c r="U7" s="29"/>
      <c r="V7" s="138"/>
      <c r="W7" s="28"/>
      <c r="X7" s="29">
        <v>2009</v>
      </c>
      <c r="Y7" s="29" t="s">
        <v>38</v>
      </c>
      <c r="Z7" s="2" t="s">
        <v>46</v>
      </c>
      <c r="AA7" s="29">
        <v>9</v>
      </c>
      <c r="AB7" s="29">
        <v>0</v>
      </c>
      <c r="AC7" s="29">
        <v>0</v>
      </c>
      <c r="AD7" s="29">
        <v>25</v>
      </c>
      <c r="AE7" s="29">
        <v>40</v>
      </c>
      <c r="AF7" s="52">
        <v>0.8</v>
      </c>
      <c r="AG7" s="23">
        <v>50</v>
      </c>
      <c r="AH7" s="18"/>
      <c r="AI7" s="29" t="s">
        <v>34</v>
      </c>
      <c r="AJ7" s="18"/>
      <c r="AK7" s="18"/>
      <c r="AL7" s="23"/>
      <c r="AM7" s="29"/>
      <c r="AN7" s="29"/>
      <c r="AO7" s="29"/>
      <c r="AP7" s="29"/>
      <c r="AQ7" s="29"/>
      <c r="AR7" s="36"/>
      <c r="AS7" s="10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2010</v>
      </c>
      <c r="C8" s="40" t="s">
        <v>36</v>
      </c>
      <c r="D8" s="2" t="s">
        <v>40</v>
      </c>
      <c r="E8" s="29">
        <v>22</v>
      </c>
      <c r="F8" s="29">
        <v>3</v>
      </c>
      <c r="G8" s="29">
        <v>7</v>
      </c>
      <c r="H8" s="38">
        <v>45</v>
      </c>
      <c r="I8" s="29">
        <v>121</v>
      </c>
      <c r="J8" s="36">
        <v>0.71199999999999997</v>
      </c>
      <c r="K8" s="28">
        <v>170</v>
      </c>
      <c r="L8" s="107"/>
      <c r="M8" s="29" t="s">
        <v>34</v>
      </c>
      <c r="N8" s="18" t="s">
        <v>48</v>
      </c>
      <c r="O8" s="18"/>
      <c r="P8" s="23"/>
      <c r="Q8" s="29"/>
      <c r="R8" s="29"/>
      <c r="S8" s="38"/>
      <c r="T8" s="29"/>
      <c r="U8" s="29"/>
      <c r="V8" s="138"/>
      <c r="W8" s="28"/>
      <c r="X8" s="29"/>
      <c r="Y8" s="40"/>
      <c r="Z8" s="2"/>
      <c r="AA8" s="29"/>
      <c r="AB8" s="29"/>
      <c r="AC8" s="29"/>
      <c r="AD8" s="38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9"/>
      <c r="AS8" s="10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40"/>
      <c r="D9" s="2"/>
      <c r="E9" s="29"/>
      <c r="F9" s="29"/>
      <c r="G9" s="29"/>
      <c r="H9" s="38"/>
      <c r="I9" s="29"/>
      <c r="J9" s="36"/>
      <c r="K9" s="28"/>
      <c r="L9" s="107"/>
      <c r="M9" s="18"/>
      <c r="N9" s="18"/>
      <c r="O9" s="18"/>
      <c r="P9" s="23"/>
      <c r="Q9" s="29"/>
      <c r="R9" s="29"/>
      <c r="S9" s="38"/>
      <c r="T9" s="29"/>
      <c r="U9" s="29"/>
      <c r="V9" s="138"/>
      <c r="W9" s="28"/>
      <c r="X9" s="29"/>
      <c r="Y9" s="40"/>
      <c r="Z9" s="2"/>
      <c r="AA9" s="29"/>
      <c r="AB9" s="29"/>
      <c r="AC9" s="29"/>
      <c r="AD9" s="38"/>
      <c r="AE9" s="29"/>
      <c r="AF9" s="36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9"/>
      <c r="AS9" s="10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2017</v>
      </c>
      <c r="C10" s="40" t="s">
        <v>48</v>
      </c>
      <c r="D10" s="2" t="s">
        <v>51</v>
      </c>
      <c r="E10" s="29">
        <v>23</v>
      </c>
      <c r="F10" s="29">
        <v>1</v>
      </c>
      <c r="G10" s="29">
        <v>1</v>
      </c>
      <c r="H10" s="38">
        <v>47</v>
      </c>
      <c r="I10" s="29">
        <v>87</v>
      </c>
      <c r="J10" s="36">
        <v>0.63039999999999996</v>
      </c>
      <c r="K10" s="28">
        <v>138</v>
      </c>
      <c r="L10" s="107"/>
      <c r="M10" s="18" t="s">
        <v>38</v>
      </c>
      <c r="N10" s="18"/>
      <c r="O10" s="18"/>
      <c r="P10" s="23"/>
      <c r="Q10" s="29">
        <v>3</v>
      </c>
      <c r="R10" s="29">
        <v>0</v>
      </c>
      <c r="S10" s="38">
        <v>0</v>
      </c>
      <c r="T10" s="29">
        <v>4</v>
      </c>
      <c r="U10" s="29">
        <v>6</v>
      </c>
      <c r="V10" s="138">
        <v>0.316</v>
      </c>
      <c r="W10" s="28">
        <v>19</v>
      </c>
      <c r="X10" s="29"/>
      <c r="Y10" s="40"/>
      <c r="Z10" s="2"/>
      <c r="AA10" s="29"/>
      <c r="AB10" s="29"/>
      <c r="AC10" s="29"/>
      <c r="AD10" s="38"/>
      <c r="AE10" s="29"/>
      <c r="AF10" s="36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9"/>
      <c r="AS10" s="10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2018</v>
      </c>
      <c r="C11" s="40" t="s">
        <v>50</v>
      </c>
      <c r="D11" s="2" t="s">
        <v>138</v>
      </c>
      <c r="E11" s="29">
        <v>17</v>
      </c>
      <c r="F11" s="29">
        <v>1</v>
      </c>
      <c r="G11" s="29">
        <v>3</v>
      </c>
      <c r="H11" s="38">
        <v>23</v>
      </c>
      <c r="I11" s="29">
        <v>58</v>
      </c>
      <c r="J11" s="52">
        <v>0.60409999999999997</v>
      </c>
      <c r="K11" s="43">
        <v>96</v>
      </c>
      <c r="L11" s="107"/>
      <c r="M11" s="18"/>
      <c r="N11" s="18"/>
      <c r="O11" s="18"/>
      <c r="P11" s="43"/>
      <c r="Q11" s="29">
        <v>2</v>
      </c>
      <c r="R11" s="29">
        <v>0</v>
      </c>
      <c r="S11" s="38">
        <v>0</v>
      </c>
      <c r="T11" s="29">
        <v>5</v>
      </c>
      <c r="U11" s="29">
        <v>7</v>
      </c>
      <c r="V11" s="139">
        <v>0.875</v>
      </c>
      <c r="W11" s="23">
        <v>8</v>
      </c>
      <c r="X11" s="29"/>
      <c r="Y11" s="40"/>
      <c r="Z11" s="2"/>
      <c r="AA11" s="29"/>
      <c r="AB11" s="29"/>
      <c r="AC11" s="29"/>
      <c r="AD11" s="38"/>
      <c r="AE11" s="29"/>
      <c r="AF11" s="36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9"/>
      <c r="AS11" s="10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2019</v>
      </c>
      <c r="C12" s="40" t="s">
        <v>36</v>
      </c>
      <c r="D12" s="2" t="s">
        <v>139</v>
      </c>
      <c r="E12" s="29">
        <v>24</v>
      </c>
      <c r="F12" s="29">
        <v>1</v>
      </c>
      <c r="G12" s="29">
        <v>1</v>
      </c>
      <c r="H12" s="38">
        <v>35</v>
      </c>
      <c r="I12" s="29">
        <v>102</v>
      </c>
      <c r="J12" s="36">
        <v>0.64149999999999996</v>
      </c>
      <c r="K12" s="28">
        <v>159</v>
      </c>
      <c r="L12" s="107"/>
      <c r="M12" s="18" t="s">
        <v>141</v>
      </c>
      <c r="N12" s="18"/>
      <c r="O12" s="18"/>
      <c r="P12" s="23"/>
      <c r="Q12" s="29"/>
      <c r="R12" s="29"/>
      <c r="S12" s="38"/>
      <c r="T12" s="29"/>
      <c r="U12" s="29"/>
      <c r="V12" s="139"/>
      <c r="W12" s="23"/>
      <c r="X12" s="29"/>
      <c r="Y12" s="40"/>
      <c r="Z12" s="2"/>
      <c r="AA12" s="29"/>
      <c r="AB12" s="29"/>
      <c r="AC12" s="29"/>
      <c r="AD12" s="38"/>
      <c r="AE12" s="29"/>
      <c r="AF12" s="36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39"/>
      <c r="AS12" s="10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40"/>
      <c r="D13" s="2"/>
      <c r="E13" s="29"/>
      <c r="F13" s="29"/>
      <c r="G13" s="29"/>
      <c r="H13" s="38"/>
      <c r="I13" s="29"/>
      <c r="J13" s="52"/>
      <c r="K13" s="43"/>
      <c r="L13" s="107"/>
      <c r="M13" s="18"/>
      <c r="N13" s="18"/>
      <c r="O13" s="18"/>
      <c r="P13" s="43"/>
      <c r="Q13" s="29"/>
      <c r="R13" s="29"/>
      <c r="S13" s="38"/>
      <c r="T13" s="29"/>
      <c r="U13" s="29"/>
      <c r="V13" s="139"/>
      <c r="W13" s="23"/>
      <c r="X13" s="29"/>
      <c r="Y13" s="40"/>
      <c r="Z13" s="2"/>
      <c r="AA13" s="29"/>
      <c r="AB13" s="29"/>
      <c r="AC13" s="29"/>
      <c r="AD13" s="38"/>
      <c r="AE13" s="29"/>
      <c r="AF13" s="36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39"/>
      <c r="AS13" s="10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29"/>
      <c r="C14" s="40"/>
      <c r="D14" s="2"/>
      <c r="E14" s="29"/>
      <c r="F14" s="29"/>
      <c r="G14" s="29"/>
      <c r="H14" s="38"/>
      <c r="I14" s="29"/>
      <c r="J14" s="52"/>
      <c r="K14" s="43"/>
      <c r="L14" s="107"/>
      <c r="M14" s="18"/>
      <c r="N14" s="18"/>
      <c r="O14" s="18"/>
      <c r="P14" s="43"/>
      <c r="Q14" s="29"/>
      <c r="R14" s="29"/>
      <c r="S14" s="38"/>
      <c r="T14" s="29"/>
      <c r="U14" s="29"/>
      <c r="V14" s="139"/>
      <c r="W14" s="23"/>
      <c r="X14" s="171">
        <v>2021</v>
      </c>
      <c r="Y14" s="180" t="s">
        <v>48</v>
      </c>
      <c r="Z14" s="172" t="s">
        <v>142</v>
      </c>
      <c r="AA14" s="171">
        <v>6</v>
      </c>
      <c r="AB14" s="171">
        <v>1</v>
      </c>
      <c r="AC14" s="171">
        <v>4</v>
      </c>
      <c r="AD14" s="181">
        <v>12</v>
      </c>
      <c r="AE14" s="171">
        <v>32</v>
      </c>
      <c r="AF14" s="173">
        <v>0.68089999999999995</v>
      </c>
      <c r="AG14" s="174">
        <v>47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39"/>
      <c r="AS14" s="10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/>
      <c r="C15" s="29"/>
      <c r="D15" s="2"/>
      <c r="E15" s="29"/>
      <c r="F15" s="29"/>
      <c r="G15" s="29"/>
      <c r="H15" s="29"/>
      <c r="I15" s="29"/>
      <c r="J15" s="52"/>
      <c r="K15" s="43"/>
      <c r="L15" s="107"/>
      <c r="M15" s="18"/>
      <c r="N15" s="18"/>
      <c r="O15" s="18"/>
      <c r="P15" s="43"/>
      <c r="Q15" s="29"/>
      <c r="R15" s="29"/>
      <c r="S15" s="29"/>
      <c r="T15" s="29"/>
      <c r="U15" s="29"/>
      <c r="V15" s="52"/>
      <c r="W15" s="28"/>
      <c r="X15" s="171">
        <v>2022</v>
      </c>
      <c r="Y15" s="171" t="s">
        <v>34</v>
      </c>
      <c r="Z15" s="172" t="s">
        <v>142</v>
      </c>
      <c r="AA15" s="171">
        <v>12</v>
      </c>
      <c r="AB15" s="171">
        <v>0</v>
      </c>
      <c r="AC15" s="171">
        <v>4</v>
      </c>
      <c r="AD15" s="171">
        <v>25</v>
      </c>
      <c r="AE15" s="171">
        <v>56</v>
      </c>
      <c r="AF15" s="173">
        <v>0.7</v>
      </c>
      <c r="AG15" s="174">
        <v>80</v>
      </c>
      <c r="AH15" s="107"/>
      <c r="AI15" s="182" t="s">
        <v>154</v>
      </c>
      <c r="AJ15" s="18"/>
      <c r="AK15" s="18"/>
      <c r="AL15" s="23"/>
      <c r="AM15" s="29">
        <v>4</v>
      </c>
      <c r="AN15" s="29">
        <v>0</v>
      </c>
      <c r="AO15" s="29">
        <v>1</v>
      </c>
      <c r="AP15" s="29">
        <v>7</v>
      </c>
      <c r="AQ15" s="29">
        <v>18</v>
      </c>
      <c r="AR15" s="36">
        <v>0.62070000000000003</v>
      </c>
      <c r="AS15" s="23">
        <v>29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83" t="s">
        <v>133</v>
      </c>
      <c r="C16" s="75"/>
      <c r="D16" s="74"/>
      <c r="E16" s="73">
        <f>SUM(E4:E15)</f>
        <v>106</v>
      </c>
      <c r="F16" s="73">
        <f>SUM(F4:F15)</f>
        <v>6</v>
      </c>
      <c r="G16" s="73">
        <f>SUM(G4:G15)</f>
        <v>13</v>
      </c>
      <c r="H16" s="73">
        <f>SUM(H4:H15)</f>
        <v>172</v>
      </c>
      <c r="I16" s="73">
        <f>SUM(I4:I15)</f>
        <v>427</v>
      </c>
      <c r="J16" s="140">
        <f>PRODUCT(I16/K16)</f>
        <v>0.64307228915662651</v>
      </c>
      <c r="K16" s="85">
        <f>SUM(K4:K15)</f>
        <v>664</v>
      </c>
      <c r="L16" s="22"/>
      <c r="M16" s="20"/>
      <c r="N16" s="109"/>
      <c r="O16" s="110"/>
      <c r="P16" s="23"/>
      <c r="Q16" s="73">
        <f>SUM(Q4:Q15)</f>
        <v>7</v>
      </c>
      <c r="R16" s="73">
        <f>SUM(R4:R15)</f>
        <v>0</v>
      </c>
      <c r="S16" s="73">
        <f>SUM(S4:S15)</f>
        <v>0</v>
      </c>
      <c r="T16" s="73">
        <f>SUM(T4:T15)</f>
        <v>9</v>
      </c>
      <c r="U16" s="73">
        <f>SUM(U4:U15)</f>
        <v>19</v>
      </c>
      <c r="V16" s="140">
        <f>PRODUCT(U16/W16)</f>
        <v>0.52777777777777779</v>
      </c>
      <c r="W16" s="85">
        <f>SUM(W4:W15)</f>
        <v>36</v>
      </c>
      <c r="X16" s="16" t="s">
        <v>133</v>
      </c>
      <c r="Y16" s="17"/>
      <c r="Z16" s="15"/>
      <c r="AA16" s="73">
        <f>SUM(AA4:AA15)</f>
        <v>50</v>
      </c>
      <c r="AB16" s="73">
        <f>SUM(AB4:AB15)</f>
        <v>1</v>
      </c>
      <c r="AC16" s="73">
        <f>SUM(AC4:AC15)</f>
        <v>11</v>
      </c>
      <c r="AD16" s="73">
        <f>SUM(AD4:AD15)</f>
        <v>111</v>
      </c>
      <c r="AE16" s="73">
        <f>SUM(AE4:AE15)</f>
        <v>231</v>
      </c>
      <c r="AF16" s="140">
        <f>PRODUCT(AE16/AG16)</f>
        <v>0.67151162790697672</v>
      </c>
      <c r="AG16" s="85">
        <f>SUM(AG4:AG15)</f>
        <v>344</v>
      </c>
      <c r="AH16" s="22"/>
      <c r="AI16" s="20"/>
      <c r="AJ16" s="109"/>
      <c r="AK16" s="110"/>
      <c r="AL16" s="23"/>
      <c r="AM16" s="73">
        <f>SUM(AM4:AM15)</f>
        <v>10</v>
      </c>
      <c r="AN16" s="73">
        <f>SUM(AN4:AN15)</f>
        <v>1</v>
      </c>
      <c r="AO16" s="73">
        <f>SUM(AO4:AO15)</f>
        <v>2</v>
      </c>
      <c r="AP16" s="73">
        <f>SUM(AP4:AP15)</f>
        <v>15</v>
      </c>
      <c r="AQ16" s="73">
        <f>SUM(AQ4:AQ15)</f>
        <v>47</v>
      </c>
      <c r="AR16" s="140">
        <f>PRODUCT(AQ16/AS16)</f>
        <v>0.59493670886075944</v>
      </c>
      <c r="AS16" s="137">
        <f>SUM(AS4:AS15)</f>
        <v>79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4"/>
      <c r="K17" s="28"/>
      <c r="L17" s="23"/>
      <c r="M17" s="23"/>
      <c r="N17" s="23"/>
      <c r="O17" s="23"/>
      <c r="P17" s="43"/>
      <c r="Q17" s="43"/>
      <c r="R17" s="46"/>
      <c r="S17" s="43"/>
      <c r="T17" s="43"/>
      <c r="U17" s="23"/>
      <c r="V17" s="23"/>
      <c r="W17" s="28"/>
      <c r="X17" s="43"/>
      <c r="Y17" s="43"/>
      <c r="Z17" s="43"/>
      <c r="AA17" s="43"/>
      <c r="AB17" s="43"/>
      <c r="AC17" s="43"/>
      <c r="AD17" s="43"/>
      <c r="AE17" s="43"/>
      <c r="AF17" s="44"/>
      <c r="AG17" s="28"/>
      <c r="AH17" s="23"/>
      <c r="AI17" s="23"/>
      <c r="AJ17" s="23"/>
      <c r="AK17" s="23"/>
      <c r="AL17" s="43"/>
      <c r="AM17" s="43"/>
      <c r="AN17" s="46"/>
      <c r="AO17" s="43"/>
      <c r="AP17" s="43"/>
      <c r="AQ17" s="23"/>
      <c r="AR17" s="23"/>
      <c r="AS17" s="28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41" t="s">
        <v>134</v>
      </c>
      <c r="C18" s="142"/>
      <c r="D18" s="143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135</v>
      </c>
      <c r="O18" s="18" t="s">
        <v>136</v>
      </c>
      <c r="Q18" s="46"/>
      <c r="R18" s="46" t="s">
        <v>56</v>
      </c>
      <c r="S18" s="46"/>
      <c r="T18" s="43" t="s">
        <v>59</v>
      </c>
      <c r="U18" s="23"/>
      <c r="V18" s="28"/>
      <c r="W18" s="28"/>
      <c r="X18" s="144"/>
      <c r="Y18" s="144"/>
      <c r="Z18" s="144"/>
      <c r="AA18" s="144"/>
      <c r="AB18" s="144"/>
      <c r="AC18" s="46"/>
      <c r="AD18" s="46"/>
      <c r="AE18" s="46"/>
      <c r="AF18" s="43"/>
      <c r="AG18" s="43"/>
      <c r="AH18" s="43"/>
      <c r="AI18" s="43"/>
      <c r="AJ18" s="43"/>
      <c r="AK18" s="43"/>
      <c r="AM18" s="28"/>
      <c r="AN18" s="144"/>
      <c r="AO18" s="144"/>
      <c r="AP18" s="144"/>
      <c r="AQ18" s="144"/>
      <c r="AR18" s="144"/>
      <c r="AS18" s="144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8" t="s">
        <v>12</v>
      </c>
      <c r="C19" s="12"/>
      <c r="D19" s="50"/>
      <c r="E19" s="145">
        <v>194</v>
      </c>
      <c r="F19" s="145">
        <v>5</v>
      </c>
      <c r="G19" s="145">
        <v>4</v>
      </c>
      <c r="H19" s="145">
        <v>159</v>
      </c>
      <c r="I19" s="145">
        <v>557</v>
      </c>
      <c r="J19" s="146">
        <v>0.54700000000000004</v>
      </c>
      <c r="K19" s="43">
        <f>PRODUCT(I19/J19)</f>
        <v>1018.2815356489945</v>
      </c>
      <c r="L19" s="147">
        <f>PRODUCT((F19+G19)/E19)</f>
        <v>4.6391752577319589E-2</v>
      </c>
      <c r="M19" s="147">
        <f>PRODUCT(H19/E19)</f>
        <v>0.81958762886597936</v>
      </c>
      <c r="N19" s="147">
        <f>PRODUCT((F19+G19+H19)/E19)</f>
        <v>0.865979381443299</v>
      </c>
      <c r="O19" s="147">
        <f>PRODUCT(I19/E19)</f>
        <v>2.8711340206185567</v>
      </c>
      <c r="Q19" s="46"/>
      <c r="R19" s="46"/>
      <c r="S19" s="46"/>
      <c r="T19" s="43" t="s">
        <v>57</v>
      </c>
      <c r="U19" s="43"/>
      <c r="V19" s="43"/>
      <c r="W19" s="43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6"/>
      <c r="AO19" s="46"/>
      <c r="AP19" s="46"/>
      <c r="AQ19" s="46"/>
      <c r="AR19" s="46"/>
      <c r="AS19" s="4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48" t="s">
        <v>62</v>
      </c>
      <c r="C20" s="149"/>
      <c r="D20" s="150"/>
      <c r="E20" s="145">
        <f>PRODUCT(E16+Q16)</f>
        <v>113</v>
      </c>
      <c r="F20" s="145">
        <f>PRODUCT(F16+R16)</f>
        <v>6</v>
      </c>
      <c r="G20" s="145">
        <f>PRODUCT(G16+S16)</f>
        <v>13</v>
      </c>
      <c r="H20" s="145">
        <f>PRODUCT(H16+T16)</f>
        <v>181</v>
      </c>
      <c r="I20" s="145">
        <f>PRODUCT(I16+U16)</f>
        <v>446</v>
      </c>
      <c r="J20" s="146">
        <f>PRODUCT(I20/K20)</f>
        <v>0.63714285714285712</v>
      </c>
      <c r="K20" s="43">
        <f>PRODUCT(K16+W16)</f>
        <v>700</v>
      </c>
      <c r="L20" s="147">
        <f>PRODUCT((F20+G20)/E20)</f>
        <v>0.16814159292035399</v>
      </c>
      <c r="M20" s="147">
        <f>PRODUCT(H20/E20)</f>
        <v>1.6017699115044248</v>
      </c>
      <c r="N20" s="147">
        <f>PRODUCT((F20+G20+H20)/E20)</f>
        <v>1.7699115044247788</v>
      </c>
      <c r="O20" s="147">
        <f>PRODUCT(I20/E20)</f>
        <v>3.9469026548672566</v>
      </c>
      <c r="Q20" s="46"/>
      <c r="R20" s="46"/>
      <c r="S20" s="46"/>
      <c r="T20" s="43" t="s">
        <v>58</v>
      </c>
      <c r="U20" s="43"/>
      <c r="V20" s="43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26" t="s">
        <v>131</v>
      </c>
      <c r="C21" s="77"/>
      <c r="D21" s="151"/>
      <c r="E21" s="145">
        <f>PRODUCT(AA16+AM16)</f>
        <v>60</v>
      </c>
      <c r="F21" s="145">
        <f>PRODUCT(AB16+AN16)</f>
        <v>2</v>
      </c>
      <c r="G21" s="145">
        <f>PRODUCT(AC16+AO16)</f>
        <v>13</v>
      </c>
      <c r="H21" s="145">
        <f>PRODUCT(AD16+AP16)</f>
        <v>126</v>
      </c>
      <c r="I21" s="145">
        <f>PRODUCT(AE16+AQ16)</f>
        <v>278</v>
      </c>
      <c r="J21" s="146">
        <f>PRODUCT(I21/K21)</f>
        <v>0.6572104018912529</v>
      </c>
      <c r="K21" s="23">
        <f>PRODUCT(AG16+AS16)</f>
        <v>423</v>
      </c>
      <c r="L21" s="147">
        <f>PRODUCT((F21+G21)/E21)</f>
        <v>0.25</v>
      </c>
      <c r="M21" s="147">
        <f>PRODUCT(H21/E21)</f>
        <v>2.1</v>
      </c>
      <c r="N21" s="147">
        <f>PRODUCT((F21+G21+H21)/E21)</f>
        <v>2.35</v>
      </c>
      <c r="O21" s="147">
        <f>PRODUCT(I21/E21)</f>
        <v>4.6333333333333337</v>
      </c>
      <c r="Q21" s="46"/>
      <c r="R21" s="46"/>
      <c r="S21" s="43"/>
      <c r="T21" s="97" t="s">
        <v>137</v>
      </c>
      <c r="U21" s="23"/>
      <c r="V21" s="23"/>
      <c r="W21" s="43"/>
      <c r="X21" s="43"/>
      <c r="Y21" s="43"/>
      <c r="Z21" s="43"/>
      <c r="AA21" s="43"/>
      <c r="AB21" s="43"/>
      <c r="AC21" s="46"/>
      <c r="AD21" s="46"/>
      <c r="AE21" s="46"/>
      <c r="AF21" s="46"/>
      <c r="AG21" s="46"/>
      <c r="AH21" s="46"/>
      <c r="AI21" s="46"/>
      <c r="AJ21" s="46"/>
      <c r="AK21" s="43"/>
      <c r="AL21" s="2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52" t="s">
        <v>133</v>
      </c>
      <c r="C22" s="126"/>
      <c r="D22" s="153"/>
      <c r="E22" s="145">
        <f>SUM(E19:E21)</f>
        <v>367</v>
      </c>
      <c r="F22" s="145">
        <f t="shared" ref="F22:I22" si="0">SUM(F19:F21)</f>
        <v>13</v>
      </c>
      <c r="G22" s="145">
        <f t="shared" si="0"/>
        <v>30</v>
      </c>
      <c r="H22" s="145">
        <f t="shared" si="0"/>
        <v>466</v>
      </c>
      <c r="I22" s="145">
        <f t="shared" si="0"/>
        <v>1281</v>
      </c>
      <c r="J22" s="146">
        <f>PRODUCT(I22/K22)</f>
        <v>0.59823987582825977</v>
      </c>
      <c r="K22" s="43">
        <f>SUM(K19:K21)</f>
        <v>2141.2815356489946</v>
      </c>
      <c r="L22" s="147">
        <f>PRODUCT((F22+G22)/E22)</f>
        <v>0.11716621253405994</v>
      </c>
      <c r="M22" s="147">
        <f>PRODUCT(H22/E22)</f>
        <v>1.2697547683923707</v>
      </c>
      <c r="N22" s="147">
        <f>PRODUCT((F22+G22+H22)/E22)</f>
        <v>1.3869209809264305</v>
      </c>
      <c r="O22" s="147">
        <f>PRODUCT(I22/E22)</f>
        <v>3.4904632152588557</v>
      </c>
      <c r="Q22" s="23"/>
      <c r="R22" s="23"/>
      <c r="S22" s="23"/>
      <c r="T22" s="43" t="s">
        <v>140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23"/>
      <c r="F23" s="23"/>
      <c r="G23" s="23"/>
      <c r="H23" s="23"/>
      <c r="I23" s="23"/>
      <c r="J23" s="43"/>
      <c r="K23" s="43"/>
      <c r="L23" s="23"/>
      <c r="M23" s="23"/>
      <c r="N23" s="23"/>
      <c r="O23" s="23"/>
      <c r="P23" s="43"/>
      <c r="Q23" s="43"/>
      <c r="R23" s="43"/>
      <c r="S23" s="43"/>
      <c r="T23" s="97" t="s">
        <v>143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23"/>
      <c r="AL187" s="23"/>
    </row>
    <row r="188" spans="1:57" x14ac:dyDescent="0.25"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</sheetData>
  <sortState ref="X14:AR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>
      <selection activeCell="M16" sqref="M16"/>
    </sheetView>
  </sheetViews>
  <sheetFormatPr defaultRowHeight="15" x14ac:dyDescent="0.25"/>
  <cols>
    <col min="1" max="1" width="0.7109375" style="8" customWidth="1"/>
    <col min="2" max="2" width="27.28515625" style="67" customWidth="1"/>
    <col min="3" max="3" width="24.140625" style="66" customWidth="1"/>
    <col min="4" max="4" width="10.5703125" style="99" customWidth="1"/>
    <col min="5" max="5" width="9.28515625" style="99" customWidth="1"/>
    <col min="6" max="6" width="0.7109375" style="28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19" customWidth="1"/>
    <col min="22" max="22" width="9.5703125" style="66" customWidth="1"/>
    <col min="23" max="23" width="19.7109375" style="99" customWidth="1"/>
    <col min="24" max="24" width="9.7109375" style="66" customWidth="1"/>
    <col min="25" max="30" width="9.140625" style="100"/>
  </cols>
  <sheetData>
    <row r="1" spans="1:30" ht="18.75" x14ac:dyDescent="0.3">
      <c r="A1" s="1"/>
      <c r="B1" s="78" t="s">
        <v>65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4"/>
      <c r="R1" s="114"/>
      <c r="S1" s="114"/>
      <c r="T1" s="114"/>
      <c r="U1" s="114"/>
      <c r="V1" s="72"/>
      <c r="W1" s="79"/>
      <c r="X1" s="68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33</v>
      </c>
      <c r="C2" s="70" t="s">
        <v>60</v>
      </c>
      <c r="D2" s="81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5"/>
      <c r="R2" s="115"/>
      <c r="S2" s="115"/>
      <c r="T2" s="115"/>
      <c r="U2" s="115"/>
      <c r="V2" s="11"/>
      <c r="W2" s="81"/>
      <c r="X2" s="38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66</v>
      </c>
      <c r="C3" s="22" t="s">
        <v>67</v>
      </c>
      <c r="D3" s="83" t="s">
        <v>68</v>
      </c>
      <c r="E3" s="84" t="s">
        <v>1</v>
      </c>
      <c r="F3" s="23"/>
      <c r="G3" s="73" t="s">
        <v>69</v>
      </c>
      <c r="H3" s="74" t="s">
        <v>70</v>
      </c>
      <c r="I3" s="74" t="s">
        <v>31</v>
      </c>
      <c r="J3" s="17" t="s">
        <v>71</v>
      </c>
      <c r="K3" s="75" t="s">
        <v>72</v>
      </c>
      <c r="L3" s="75" t="s">
        <v>73</v>
      </c>
      <c r="M3" s="73" t="s">
        <v>74</v>
      </c>
      <c r="N3" s="73" t="s">
        <v>30</v>
      </c>
      <c r="O3" s="74" t="s">
        <v>75</v>
      </c>
      <c r="P3" s="73" t="s">
        <v>70</v>
      </c>
      <c r="Q3" s="116" t="s">
        <v>17</v>
      </c>
      <c r="R3" s="116">
        <v>1</v>
      </c>
      <c r="S3" s="116">
        <v>2</v>
      </c>
      <c r="T3" s="116">
        <v>3</v>
      </c>
      <c r="U3" s="116" t="s">
        <v>76</v>
      </c>
      <c r="V3" s="17" t="s">
        <v>22</v>
      </c>
      <c r="W3" s="16" t="s">
        <v>77</v>
      </c>
      <c r="X3" s="16" t="s">
        <v>78</v>
      </c>
      <c r="Y3" s="80"/>
      <c r="Z3" s="80"/>
      <c r="AA3" s="80"/>
      <c r="AB3" s="80"/>
      <c r="AC3" s="80"/>
      <c r="AD3" s="80"/>
    </row>
    <row r="4" spans="1:30" x14ac:dyDescent="0.25">
      <c r="A4" s="1"/>
      <c r="B4" s="87" t="s">
        <v>91</v>
      </c>
      <c r="C4" s="88" t="s">
        <v>92</v>
      </c>
      <c r="D4" s="89" t="s">
        <v>82</v>
      </c>
      <c r="E4" s="90" t="s">
        <v>35</v>
      </c>
      <c r="F4" s="85"/>
      <c r="G4" s="92">
        <v>1</v>
      </c>
      <c r="H4" s="93"/>
      <c r="I4" s="93"/>
      <c r="J4" s="94"/>
      <c r="K4" s="94" t="s">
        <v>90</v>
      </c>
      <c r="L4" s="86"/>
      <c r="M4" s="94">
        <v>1</v>
      </c>
      <c r="N4" s="92"/>
      <c r="O4" s="93"/>
      <c r="P4" s="93"/>
      <c r="Q4" s="117" t="s">
        <v>121</v>
      </c>
      <c r="R4" s="117" t="s">
        <v>121</v>
      </c>
      <c r="S4" s="117"/>
      <c r="T4" s="117"/>
      <c r="U4" s="117"/>
      <c r="V4" s="95">
        <v>1</v>
      </c>
      <c r="W4" s="88" t="s">
        <v>93</v>
      </c>
      <c r="X4" s="96" t="s">
        <v>94</v>
      </c>
      <c r="Y4" s="80"/>
      <c r="Z4" s="80"/>
      <c r="AA4" s="80"/>
      <c r="AB4" s="80"/>
      <c r="AC4" s="80"/>
      <c r="AD4" s="80"/>
    </row>
    <row r="5" spans="1:30" x14ac:dyDescent="0.25">
      <c r="A5" s="9"/>
      <c r="B5" s="124"/>
      <c r="C5" s="125"/>
      <c r="D5" s="125"/>
      <c r="E5" s="126"/>
      <c r="F5" s="126"/>
      <c r="G5" s="127"/>
      <c r="H5" s="128"/>
      <c r="I5" s="129"/>
      <c r="J5" s="129"/>
      <c r="K5" s="129"/>
      <c r="L5" s="129"/>
      <c r="M5" s="129"/>
      <c r="N5" s="129"/>
      <c r="O5" s="129"/>
      <c r="P5" s="129"/>
      <c r="Q5" s="130"/>
      <c r="R5" s="130"/>
      <c r="S5" s="130"/>
      <c r="T5" s="130"/>
      <c r="U5" s="130"/>
      <c r="V5" s="129"/>
      <c r="W5" s="129"/>
      <c r="X5" s="131"/>
      <c r="Y5" s="80"/>
      <c r="Z5" s="80"/>
      <c r="AA5" s="80"/>
      <c r="AB5" s="80"/>
      <c r="AC5" s="80"/>
      <c r="AD5" s="80"/>
    </row>
    <row r="6" spans="1:30" x14ac:dyDescent="0.25">
      <c r="A6" s="1"/>
      <c r="B6" s="82" t="s">
        <v>79</v>
      </c>
      <c r="C6" s="22" t="s">
        <v>67</v>
      </c>
      <c r="D6" s="83" t="s">
        <v>68</v>
      </c>
      <c r="E6" s="84" t="s">
        <v>1</v>
      </c>
      <c r="F6" s="23"/>
      <c r="G6" s="73" t="s">
        <v>69</v>
      </c>
      <c r="H6" s="74" t="s">
        <v>70</v>
      </c>
      <c r="I6" s="74" t="s">
        <v>31</v>
      </c>
      <c r="J6" s="17" t="s">
        <v>71</v>
      </c>
      <c r="K6" s="75" t="s">
        <v>72</v>
      </c>
      <c r="L6" s="75" t="s">
        <v>73</v>
      </c>
      <c r="M6" s="73" t="s">
        <v>74</v>
      </c>
      <c r="N6" s="73" t="s">
        <v>30</v>
      </c>
      <c r="O6" s="74" t="s">
        <v>75</v>
      </c>
      <c r="P6" s="73" t="s">
        <v>70</v>
      </c>
      <c r="Q6" s="116" t="s">
        <v>17</v>
      </c>
      <c r="R6" s="116">
        <v>1</v>
      </c>
      <c r="S6" s="116">
        <v>2</v>
      </c>
      <c r="T6" s="116">
        <v>3</v>
      </c>
      <c r="U6" s="116" t="s">
        <v>76</v>
      </c>
      <c r="V6" s="17" t="s">
        <v>22</v>
      </c>
      <c r="W6" s="16" t="s">
        <v>77</v>
      </c>
      <c r="X6" s="16" t="s">
        <v>78</v>
      </c>
      <c r="Y6" s="80"/>
      <c r="Z6" s="80"/>
      <c r="AA6" s="80"/>
      <c r="AB6" s="80"/>
      <c r="AC6" s="80"/>
      <c r="AD6" s="80"/>
    </row>
    <row r="7" spans="1:30" x14ac:dyDescent="0.25">
      <c r="A7" s="1"/>
      <c r="B7" s="87" t="s">
        <v>86</v>
      </c>
      <c r="C7" s="88" t="s">
        <v>87</v>
      </c>
      <c r="D7" s="89" t="s">
        <v>82</v>
      </c>
      <c r="E7" s="120" t="s">
        <v>35</v>
      </c>
      <c r="F7" s="76"/>
      <c r="G7" s="121"/>
      <c r="H7" s="93"/>
      <c r="I7" s="93">
        <v>1</v>
      </c>
      <c r="J7" s="94"/>
      <c r="K7" s="94" t="s">
        <v>90</v>
      </c>
      <c r="L7" s="86"/>
      <c r="M7" s="94">
        <v>1</v>
      </c>
      <c r="N7" s="92"/>
      <c r="O7" s="93"/>
      <c r="P7" s="93"/>
      <c r="Q7" s="117" t="s">
        <v>120</v>
      </c>
      <c r="R7" s="117" t="s">
        <v>120</v>
      </c>
      <c r="S7" s="117"/>
      <c r="T7" s="117"/>
      <c r="U7" s="117"/>
      <c r="V7" s="95">
        <v>0.33300000000000002</v>
      </c>
      <c r="W7" s="88" t="s">
        <v>88</v>
      </c>
      <c r="X7" s="96" t="s">
        <v>89</v>
      </c>
      <c r="Y7" s="80"/>
      <c r="Z7" s="80"/>
      <c r="AA7" s="80"/>
      <c r="AB7" s="80"/>
      <c r="AC7" s="80"/>
      <c r="AD7" s="80"/>
    </row>
    <row r="8" spans="1:30" x14ac:dyDescent="0.25">
      <c r="A8" s="1"/>
      <c r="B8" s="87" t="s">
        <v>80</v>
      </c>
      <c r="C8" s="88" t="s">
        <v>81</v>
      </c>
      <c r="D8" s="89" t="s">
        <v>82</v>
      </c>
      <c r="E8" s="120" t="s">
        <v>35</v>
      </c>
      <c r="F8" s="76"/>
      <c r="G8" s="121"/>
      <c r="H8" s="93"/>
      <c r="I8" s="93">
        <v>1</v>
      </c>
      <c r="J8" s="94" t="s">
        <v>85</v>
      </c>
      <c r="K8" s="94">
        <v>6</v>
      </c>
      <c r="L8" s="86"/>
      <c r="M8" s="94">
        <v>1</v>
      </c>
      <c r="N8" s="92"/>
      <c r="O8" s="93"/>
      <c r="P8" s="93">
        <v>1</v>
      </c>
      <c r="Q8" s="117" t="s">
        <v>118</v>
      </c>
      <c r="R8" s="117" t="s">
        <v>119</v>
      </c>
      <c r="S8" s="117" t="s">
        <v>115</v>
      </c>
      <c r="T8" s="117"/>
      <c r="U8" s="117"/>
      <c r="V8" s="95">
        <v>0.75</v>
      </c>
      <c r="W8" s="88" t="s">
        <v>83</v>
      </c>
      <c r="X8" s="96" t="s">
        <v>84</v>
      </c>
      <c r="Y8" s="80"/>
      <c r="Z8" s="80"/>
      <c r="AA8" s="80"/>
      <c r="AB8" s="80"/>
      <c r="AC8" s="80"/>
      <c r="AD8" s="80"/>
    </row>
    <row r="9" spans="1:30" x14ac:dyDescent="0.25">
      <c r="A9" s="9"/>
      <c r="B9" s="22" t="s">
        <v>7</v>
      </c>
      <c r="C9" s="17"/>
      <c r="D9" s="16"/>
      <c r="E9" s="122"/>
      <c r="F9" s="91"/>
      <c r="G9" s="15"/>
      <c r="H9" s="18"/>
      <c r="I9" s="18">
        <v>2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07" t="s">
        <v>124</v>
      </c>
      <c r="R9" s="107" t="s">
        <v>122</v>
      </c>
      <c r="S9" s="107" t="s">
        <v>115</v>
      </c>
      <c r="T9" s="107"/>
      <c r="U9" s="107" t="s">
        <v>123</v>
      </c>
      <c r="V9" s="41">
        <v>0.57099999999999995</v>
      </c>
      <c r="W9" s="123"/>
      <c r="X9" s="107"/>
      <c r="Y9" s="80"/>
      <c r="Z9" s="80"/>
      <c r="AA9" s="80"/>
      <c r="AB9" s="80"/>
      <c r="AC9" s="80"/>
      <c r="AD9" s="80"/>
    </row>
    <row r="10" spans="1:30" x14ac:dyDescent="0.25">
      <c r="A10" s="9"/>
      <c r="B10" s="124"/>
      <c r="C10" s="125"/>
      <c r="D10" s="125"/>
      <c r="E10" s="126"/>
      <c r="F10" s="126"/>
      <c r="G10" s="127"/>
      <c r="H10" s="128"/>
      <c r="I10" s="129"/>
      <c r="J10" s="129"/>
      <c r="K10" s="129"/>
      <c r="L10" s="129"/>
      <c r="M10" s="129"/>
      <c r="N10" s="129"/>
      <c r="O10" s="129"/>
      <c r="P10" s="129"/>
      <c r="Q10" s="130"/>
      <c r="R10" s="130"/>
      <c r="S10" s="130"/>
      <c r="T10" s="130"/>
      <c r="U10" s="130"/>
      <c r="V10" s="129"/>
      <c r="W10" s="129"/>
      <c r="X10" s="131"/>
      <c r="Y10" s="80"/>
      <c r="Z10" s="80"/>
      <c r="AA10" s="80"/>
      <c r="AB10" s="80"/>
      <c r="AC10" s="80"/>
      <c r="AD10" s="80"/>
    </row>
    <row r="11" spans="1:30" x14ac:dyDescent="0.25">
      <c r="A11" s="9"/>
      <c r="B11" s="97"/>
      <c r="C11" s="43"/>
      <c r="D11" s="97"/>
      <c r="E11" s="98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18"/>
      <c r="R11" s="118"/>
      <c r="S11" s="118"/>
      <c r="T11" s="118"/>
      <c r="U11" s="118"/>
      <c r="V11" s="43"/>
      <c r="W11" s="97"/>
      <c r="X11" s="43"/>
      <c r="Y11" s="80"/>
      <c r="Z11" s="80"/>
      <c r="AA11" s="80"/>
      <c r="AB11" s="80"/>
      <c r="AC11" s="80"/>
      <c r="AD11" s="80"/>
    </row>
    <row r="12" spans="1:30" x14ac:dyDescent="0.25">
      <c r="A12" s="9"/>
      <c r="B12" s="97"/>
      <c r="C12" s="43"/>
      <c r="D12" s="97"/>
      <c r="E12" s="98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18"/>
      <c r="R12" s="118"/>
      <c r="S12" s="118"/>
      <c r="T12" s="118"/>
      <c r="U12" s="118"/>
      <c r="V12" s="43"/>
      <c r="W12" s="97"/>
      <c r="X12" s="43"/>
      <c r="Y12" s="80"/>
      <c r="Z12" s="80"/>
      <c r="AA12" s="80"/>
      <c r="AB12" s="80"/>
      <c r="AC12" s="80"/>
      <c r="AD12" s="80"/>
    </row>
    <row r="13" spans="1:30" x14ac:dyDescent="0.25">
      <c r="A13" s="9"/>
      <c r="B13" s="97"/>
      <c r="C13" s="43"/>
      <c r="D13" s="97"/>
      <c r="E13" s="98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18"/>
      <c r="R13" s="118"/>
      <c r="S13" s="118"/>
      <c r="T13" s="118"/>
      <c r="U13" s="118"/>
      <c r="V13" s="43"/>
      <c r="W13" s="97"/>
      <c r="X13" s="43"/>
      <c r="Y13" s="80"/>
      <c r="Z13" s="80"/>
      <c r="AA13" s="80"/>
      <c r="AB13" s="80"/>
      <c r="AC13" s="80"/>
      <c r="AD13" s="80"/>
    </row>
    <row r="14" spans="1:30" x14ac:dyDescent="0.25">
      <c r="A14" s="9"/>
      <c r="B14" s="97"/>
      <c r="C14" s="43"/>
      <c r="D14" s="97"/>
      <c r="E14" s="98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18"/>
      <c r="R14" s="118"/>
      <c r="S14" s="118"/>
      <c r="T14" s="118"/>
      <c r="U14" s="118"/>
      <c r="V14" s="43"/>
      <c r="W14" s="97"/>
      <c r="X14" s="43"/>
      <c r="Y14" s="80"/>
      <c r="Z14" s="80"/>
      <c r="AA14" s="80"/>
      <c r="AB14" s="80"/>
      <c r="AC14" s="80"/>
      <c r="AD14" s="80"/>
    </row>
    <row r="15" spans="1:30" x14ac:dyDescent="0.25">
      <c r="A15" s="9"/>
      <c r="B15" s="97"/>
      <c r="C15" s="43"/>
      <c r="D15" s="97"/>
      <c r="E15" s="98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18"/>
      <c r="R15" s="118"/>
      <c r="S15" s="118"/>
      <c r="T15" s="118"/>
      <c r="U15" s="118"/>
      <c r="V15" s="43"/>
      <c r="W15" s="97"/>
      <c r="X15" s="43"/>
      <c r="Y15" s="80"/>
      <c r="Z15" s="80"/>
      <c r="AA15" s="80"/>
      <c r="AB15" s="80"/>
      <c r="AC15" s="80"/>
      <c r="AD15" s="80"/>
    </row>
    <row r="16" spans="1:30" x14ac:dyDescent="0.25">
      <c r="A16" s="9"/>
      <c r="B16" s="97"/>
      <c r="C16" s="43"/>
      <c r="D16" s="97"/>
      <c r="E16" s="98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18"/>
      <c r="R16" s="118"/>
      <c r="S16" s="118"/>
      <c r="T16" s="118"/>
      <c r="U16" s="118"/>
      <c r="V16" s="43"/>
      <c r="W16" s="97"/>
      <c r="X16" s="43"/>
      <c r="Y16" s="80"/>
      <c r="Z16" s="80"/>
      <c r="AA16" s="80"/>
      <c r="AB16" s="80"/>
      <c r="AC16" s="80"/>
      <c r="AD16" s="80"/>
    </row>
    <row r="17" spans="1:30" x14ac:dyDescent="0.25">
      <c r="A17" s="9"/>
      <c r="B17" s="97"/>
      <c r="C17" s="43"/>
      <c r="D17" s="97"/>
      <c r="E17" s="98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18"/>
      <c r="R17" s="118"/>
      <c r="S17" s="118"/>
      <c r="T17" s="118"/>
      <c r="U17" s="118"/>
      <c r="V17" s="43"/>
      <c r="W17" s="97"/>
      <c r="X17" s="43"/>
      <c r="Y17" s="80"/>
      <c r="Z17" s="80"/>
      <c r="AA17" s="80"/>
      <c r="AB17" s="80"/>
      <c r="AC17" s="80"/>
      <c r="AD17" s="80"/>
    </row>
    <row r="18" spans="1:30" x14ac:dyDescent="0.25">
      <c r="A18" s="9"/>
      <c r="B18" s="97"/>
      <c r="C18" s="43"/>
      <c r="D18" s="97"/>
      <c r="E18" s="98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18"/>
      <c r="R18" s="118"/>
      <c r="S18" s="118"/>
      <c r="T18" s="118"/>
      <c r="U18" s="118"/>
      <c r="V18" s="43"/>
      <c r="W18" s="97"/>
      <c r="X18" s="43"/>
      <c r="Y18" s="80"/>
      <c r="Z18" s="80"/>
      <c r="AA18" s="80"/>
      <c r="AB18" s="80"/>
      <c r="AC18" s="80"/>
      <c r="AD18" s="80"/>
    </row>
    <row r="19" spans="1:30" x14ac:dyDescent="0.25">
      <c r="A19" s="9"/>
      <c r="B19" s="97"/>
      <c r="C19" s="43"/>
      <c r="D19" s="97"/>
      <c r="E19" s="98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18"/>
      <c r="R19" s="118"/>
      <c r="S19" s="118"/>
      <c r="T19" s="118"/>
      <c r="U19" s="118"/>
      <c r="V19" s="43"/>
      <c r="W19" s="97"/>
      <c r="X19" s="43"/>
      <c r="Y19" s="80"/>
      <c r="Z19" s="80"/>
      <c r="AA19" s="80"/>
      <c r="AB19" s="80"/>
      <c r="AC19" s="80"/>
      <c r="AD19" s="80"/>
    </row>
    <row r="20" spans="1:30" x14ac:dyDescent="0.25">
      <c r="A20" s="9"/>
      <c r="B20" s="97"/>
      <c r="C20" s="43"/>
      <c r="D20" s="97"/>
      <c r="E20" s="98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18"/>
      <c r="R20" s="118"/>
      <c r="S20" s="118"/>
      <c r="T20" s="118"/>
      <c r="U20" s="118"/>
      <c r="V20" s="43"/>
      <c r="W20" s="97"/>
      <c r="X20" s="43"/>
      <c r="Y20" s="80"/>
      <c r="Z20" s="80"/>
      <c r="AA20" s="80"/>
      <c r="AB20" s="80"/>
      <c r="AC20" s="80"/>
      <c r="AD20" s="80"/>
    </row>
    <row r="21" spans="1:30" x14ac:dyDescent="0.25">
      <c r="A21" s="9"/>
      <c r="B21" s="97"/>
      <c r="C21" s="43"/>
      <c r="D21" s="97"/>
      <c r="E21" s="98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18"/>
      <c r="R21" s="118"/>
      <c r="S21" s="118"/>
      <c r="T21" s="118"/>
      <c r="U21" s="118"/>
      <c r="V21" s="43"/>
      <c r="W21" s="97"/>
      <c r="X21" s="43"/>
      <c r="Y21" s="80"/>
      <c r="Z21" s="80"/>
      <c r="AA21" s="80"/>
      <c r="AB21" s="80"/>
      <c r="AC21" s="80"/>
      <c r="AD21" s="80"/>
    </row>
    <row r="22" spans="1:30" x14ac:dyDescent="0.25">
      <c r="A22" s="9"/>
      <c r="B22" s="97"/>
      <c r="C22" s="43"/>
      <c r="D22" s="97"/>
      <c r="E22" s="98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18"/>
      <c r="R22" s="118"/>
      <c r="S22" s="118"/>
      <c r="T22" s="118"/>
      <c r="U22" s="118"/>
      <c r="V22" s="43"/>
      <c r="W22" s="97"/>
      <c r="X22" s="43"/>
      <c r="Y22" s="80"/>
      <c r="Z22" s="80"/>
      <c r="AA22" s="80"/>
      <c r="AB22" s="80"/>
      <c r="AC22" s="80"/>
      <c r="AD22" s="80"/>
    </row>
    <row r="23" spans="1:30" x14ac:dyDescent="0.25">
      <c r="A23" s="9"/>
      <c r="B23" s="97"/>
      <c r="C23" s="43"/>
      <c r="D23" s="97"/>
      <c r="E23" s="98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18"/>
      <c r="R23" s="118"/>
      <c r="S23" s="118"/>
      <c r="T23" s="118"/>
      <c r="U23" s="118"/>
      <c r="V23" s="43"/>
      <c r="W23" s="97"/>
      <c r="X23" s="43"/>
      <c r="Y23" s="80"/>
      <c r="Z23" s="80"/>
      <c r="AA23" s="80"/>
      <c r="AB23" s="80"/>
      <c r="AC23" s="80"/>
      <c r="AD23" s="80"/>
    </row>
    <row r="24" spans="1:30" x14ac:dyDescent="0.25">
      <c r="A24" s="9"/>
      <c r="B24" s="97"/>
      <c r="C24" s="43"/>
      <c r="D24" s="97"/>
      <c r="E24" s="98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18"/>
      <c r="R24" s="118"/>
      <c r="S24" s="118"/>
      <c r="T24" s="118"/>
      <c r="U24" s="118"/>
      <c r="V24" s="43"/>
      <c r="W24" s="97"/>
      <c r="X24" s="43"/>
      <c r="Y24" s="80"/>
      <c r="Z24" s="80"/>
      <c r="AA24" s="80"/>
      <c r="AB24" s="80"/>
      <c r="AC24" s="80"/>
      <c r="AD24" s="80"/>
    </row>
    <row r="25" spans="1:30" x14ac:dyDescent="0.25">
      <c r="A25" s="9"/>
      <c r="B25" s="97"/>
      <c r="C25" s="43"/>
      <c r="D25" s="97"/>
      <c r="E25" s="98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18"/>
      <c r="R25" s="118"/>
      <c r="S25" s="118"/>
      <c r="T25" s="118"/>
      <c r="U25" s="118"/>
      <c r="V25" s="43"/>
      <c r="W25" s="97"/>
      <c r="X25" s="43"/>
      <c r="Y25" s="80"/>
      <c r="Z25" s="80"/>
      <c r="AA25" s="80"/>
      <c r="AB25" s="80"/>
      <c r="AC25" s="80"/>
      <c r="AD25" s="80"/>
    </row>
    <row r="26" spans="1:30" x14ac:dyDescent="0.25">
      <c r="A26" s="9"/>
      <c r="B26" s="97"/>
      <c r="C26" s="43"/>
      <c r="D26" s="97"/>
      <c r="E26" s="98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18"/>
      <c r="R26" s="118"/>
      <c r="S26" s="118"/>
      <c r="T26" s="118"/>
      <c r="U26" s="118"/>
      <c r="V26" s="43"/>
      <c r="W26" s="97"/>
      <c r="X26" s="43"/>
      <c r="Y26" s="80"/>
      <c r="Z26" s="80"/>
      <c r="AA26" s="80"/>
      <c r="AB26" s="80"/>
      <c r="AC26" s="80"/>
      <c r="AD26" s="80"/>
    </row>
    <row r="27" spans="1:30" x14ac:dyDescent="0.25">
      <c r="A27" s="9"/>
      <c r="B27" s="97"/>
      <c r="C27" s="43"/>
      <c r="D27" s="97"/>
      <c r="E27" s="98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18"/>
      <c r="R27" s="118"/>
      <c r="S27" s="118"/>
      <c r="T27" s="118"/>
      <c r="U27" s="118"/>
      <c r="V27" s="43"/>
      <c r="W27" s="97"/>
      <c r="X27" s="43"/>
      <c r="Y27" s="80"/>
      <c r="Z27" s="80"/>
      <c r="AA27" s="80"/>
      <c r="AB27" s="80"/>
      <c r="AC27" s="80"/>
      <c r="AD27" s="80"/>
    </row>
    <row r="28" spans="1:30" x14ac:dyDescent="0.25">
      <c r="A28" s="9"/>
      <c r="B28" s="97"/>
      <c r="C28" s="43"/>
      <c r="D28" s="97"/>
      <c r="E28" s="98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18"/>
      <c r="R28" s="118"/>
      <c r="S28" s="118"/>
      <c r="T28" s="118"/>
      <c r="U28" s="118"/>
      <c r="V28" s="43"/>
      <c r="W28" s="97"/>
      <c r="X28" s="43"/>
      <c r="Y28" s="80"/>
      <c r="Z28" s="80"/>
      <c r="AA28" s="80"/>
      <c r="AB28" s="80"/>
      <c r="AC28" s="80"/>
      <c r="AD28" s="80"/>
    </row>
    <row r="29" spans="1:30" x14ac:dyDescent="0.25">
      <c r="A29" s="9"/>
      <c r="B29" s="97"/>
      <c r="C29" s="43"/>
      <c r="D29" s="97"/>
      <c r="E29" s="98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18"/>
      <c r="R29" s="118"/>
      <c r="S29" s="118"/>
      <c r="T29" s="118"/>
      <c r="U29" s="118"/>
      <c r="V29" s="43"/>
      <c r="W29" s="97"/>
      <c r="X29" s="43"/>
      <c r="Y29" s="80"/>
      <c r="Z29" s="80"/>
      <c r="AA29" s="80"/>
      <c r="AB29" s="80"/>
      <c r="AC29" s="80"/>
      <c r="AD29" s="80"/>
    </row>
    <row r="30" spans="1:30" x14ac:dyDescent="0.25">
      <c r="A30" s="9"/>
      <c r="B30" s="97"/>
      <c r="C30" s="43"/>
      <c r="D30" s="97"/>
      <c r="E30" s="98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18"/>
      <c r="R30" s="118"/>
      <c r="S30" s="118"/>
      <c r="T30" s="118"/>
      <c r="U30" s="118"/>
      <c r="V30" s="43"/>
      <c r="W30" s="97"/>
      <c r="X30" s="43"/>
      <c r="Y30" s="80"/>
      <c r="Z30" s="80"/>
      <c r="AA30" s="80"/>
      <c r="AB30" s="80"/>
      <c r="AC30" s="80"/>
      <c r="AD30" s="80"/>
    </row>
    <row r="31" spans="1:30" x14ac:dyDescent="0.25">
      <c r="A31" s="9"/>
      <c r="B31" s="97"/>
      <c r="C31" s="43"/>
      <c r="D31" s="97"/>
      <c r="E31" s="98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18"/>
      <c r="R31" s="118"/>
      <c r="S31" s="118"/>
      <c r="T31" s="118"/>
      <c r="U31" s="118"/>
      <c r="V31" s="43"/>
      <c r="W31" s="97"/>
      <c r="X31" s="43"/>
      <c r="Y31" s="80"/>
      <c r="Z31" s="80"/>
      <c r="AA31" s="80"/>
      <c r="AB31" s="80"/>
      <c r="AC31" s="80"/>
      <c r="AD31" s="80"/>
    </row>
    <row r="32" spans="1:30" x14ac:dyDescent="0.25">
      <c r="A32" s="9"/>
      <c r="B32" s="97"/>
      <c r="C32" s="43"/>
      <c r="D32" s="97"/>
      <c r="E32" s="98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18"/>
      <c r="R32" s="118"/>
      <c r="S32" s="118"/>
      <c r="T32" s="118"/>
      <c r="U32" s="118"/>
      <c r="V32" s="43"/>
      <c r="W32" s="97"/>
      <c r="X32" s="43"/>
      <c r="Y32" s="80"/>
      <c r="Z32" s="80"/>
      <c r="AA32" s="80"/>
      <c r="AB32" s="80"/>
      <c r="AC32" s="80"/>
      <c r="AD32" s="80"/>
    </row>
    <row r="33" spans="1:30" x14ac:dyDescent="0.25">
      <c r="A33" s="9"/>
      <c r="B33" s="97"/>
      <c r="C33" s="43"/>
      <c r="D33" s="97"/>
      <c r="E33" s="98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18"/>
      <c r="R33" s="118"/>
      <c r="S33" s="118"/>
      <c r="T33" s="118"/>
      <c r="U33" s="118"/>
      <c r="V33" s="43"/>
      <c r="W33" s="97"/>
      <c r="X33" s="43"/>
      <c r="Y33" s="80"/>
      <c r="Z33" s="80"/>
      <c r="AA33" s="80"/>
      <c r="AB33" s="80"/>
      <c r="AC33" s="80"/>
      <c r="AD33" s="80"/>
    </row>
    <row r="34" spans="1:30" x14ac:dyDescent="0.25">
      <c r="A34" s="9"/>
      <c r="B34" s="97"/>
      <c r="C34" s="43"/>
      <c r="D34" s="97"/>
      <c r="E34" s="98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18"/>
      <c r="R34" s="118"/>
      <c r="S34" s="118"/>
      <c r="T34" s="118"/>
      <c r="U34" s="118"/>
      <c r="V34" s="43"/>
      <c r="W34" s="97"/>
      <c r="X34" s="43"/>
      <c r="Y34" s="80"/>
      <c r="Z34" s="80"/>
      <c r="AA34" s="80"/>
      <c r="AB34" s="80"/>
      <c r="AC34" s="80"/>
      <c r="AD34" s="80"/>
    </row>
    <row r="35" spans="1:30" x14ac:dyDescent="0.25">
      <c r="A35" s="9"/>
      <c r="B35" s="97"/>
      <c r="C35" s="43"/>
      <c r="D35" s="97"/>
      <c r="E35" s="98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18"/>
      <c r="R35" s="118"/>
      <c r="S35" s="118"/>
      <c r="T35" s="118"/>
      <c r="U35" s="118"/>
      <c r="V35" s="43"/>
      <c r="W35" s="97"/>
      <c r="X35" s="43"/>
      <c r="Y35" s="80"/>
      <c r="Z35" s="80"/>
      <c r="AA35" s="80"/>
      <c r="AB35" s="80"/>
      <c r="AC35" s="80"/>
      <c r="AD35" s="80"/>
    </row>
    <row r="36" spans="1:30" x14ac:dyDescent="0.25">
      <c r="A36" s="9"/>
      <c r="B36" s="97"/>
      <c r="C36" s="43"/>
      <c r="D36" s="97"/>
      <c r="E36" s="98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18"/>
      <c r="R36" s="118"/>
      <c r="S36" s="118"/>
      <c r="T36" s="118"/>
      <c r="U36" s="118"/>
      <c r="V36" s="43"/>
      <c r="W36" s="97"/>
      <c r="X36" s="43"/>
      <c r="Y36" s="80"/>
      <c r="Z36" s="80"/>
      <c r="AA36" s="80"/>
      <c r="AB36" s="80"/>
      <c r="AC36" s="80"/>
      <c r="AD36" s="80"/>
    </row>
    <row r="37" spans="1:30" x14ac:dyDescent="0.25">
      <c r="A37" s="9"/>
      <c r="B37" s="97"/>
      <c r="C37" s="43"/>
      <c r="D37" s="97"/>
      <c r="E37" s="98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18"/>
      <c r="R37" s="118"/>
      <c r="S37" s="118"/>
      <c r="T37" s="118"/>
      <c r="U37" s="118"/>
      <c r="V37" s="43"/>
      <c r="W37" s="97"/>
      <c r="X37" s="43"/>
      <c r="Y37" s="80"/>
      <c r="Z37" s="80"/>
      <c r="AA37" s="80"/>
      <c r="AB37" s="80"/>
      <c r="AC37" s="80"/>
      <c r="AD37" s="80"/>
    </row>
    <row r="38" spans="1:30" x14ac:dyDescent="0.25">
      <c r="A38" s="9"/>
      <c r="B38" s="97"/>
      <c r="C38" s="43"/>
      <c r="D38" s="97"/>
      <c r="E38" s="98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18"/>
      <c r="R38" s="118"/>
      <c r="S38" s="118"/>
      <c r="T38" s="118"/>
      <c r="U38" s="118"/>
      <c r="V38" s="43"/>
      <c r="W38" s="97"/>
      <c r="X38" s="43"/>
      <c r="Y38" s="80"/>
      <c r="Z38" s="80"/>
      <c r="AA38" s="80"/>
      <c r="AB38" s="80"/>
      <c r="AC38" s="80"/>
      <c r="AD38" s="80"/>
    </row>
    <row r="39" spans="1:30" x14ac:dyDescent="0.25">
      <c r="A39" s="9"/>
      <c r="B39" s="97"/>
      <c r="C39" s="43"/>
      <c r="D39" s="97"/>
      <c r="E39" s="98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18"/>
      <c r="R39" s="118"/>
      <c r="S39" s="118"/>
      <c r="T39" s="118"/>
      <c r="U39" s="118"/>
      <c r="V39" s="43"/>
      <c r="W39" s="97"/>
      <c r="X39" s="43"/>
      <c r="Y39" s="80"/>
      <c r="Z39" s="80"/>
      <c r="AA39" s="80"/>
      <c r="AB39" s="80"/>
      <c r="AC39" s="80"/>
      <c r="AD39" s="80"/>
    </row>
    <row r="40" spans="1:30" x14ac:dyDescent="0.25">
      <c r="A40" s="9"/>
      <c r="B40" s="97"/>
      <c r="C40" s="43"/>
      <c r="D40" s="97"/>
      <c r="E40" s="98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18"/>
      <c r="R40" s="118"/>
      <c r="S40" s="118"/>
      <c r="T40" s="118"/>
      <c r="U40" s="118"/>
      <c r="V40" s="43"/>
      <c r="W40" s="97"/>
      <c r="X40" s="43"/>
      <c r="Y40" s="80"/>
      <c r="Z40" s="80"/>
      <c r="AA40" s="80"/>
      <c r="AB40" s="80"/>
      <c r="AC40" s="80"/>
      <c r="AD40" s="80"/>
    </row>
    <row r="41" spans="1:30" x14ac:dyDescent="0.25">
      <c r="A41" s="9"/>
      <c r="B41" s="97"/>
      <c r="C41" s="43"/>
      <c r="D41" s="97"/>
      <c r="E41" s="98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18"/>
      <c r="R41" s="118"/>
      <c r="S41" s="118"/>
      <c r="T41" s="118"/>
      <c r="U41" s="118"/>
      <c r="V41" s="43"/>
      <c r="W41" s="97"/>
      <c r="X41" s="43"/>
      <c r="Y41" s="80"/>
      <c r="Z41" s="80"/>
      <c r="AA41" s="80"/>
      <c r="AB41" s="80"/>
      <c r="AC41" s="80"/>
      <c r="AD41" s="80"/>
    </row>
    <row r="42" spans="1:30" x14ac:dyDescent="0.25">
      <c r="A42" s="9"/>
      <c r="B42" s="97"/>
      <c r="C42" s="43"/>
      <c r="D42" s="97"/>
      <c r="E42" s="98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18"/>
      <c r="R42" s="118"/>
      <c r="S42" s="118"/>
      <c r="T42" s="118"/>
      <c r="U42" s="118"/>
      <c r="V42" s="43"/>
      <c r="W42" s="97"/>
      <c r="X42" s="43"/>
      <c r="Y42" s="80"/>
      <c r="Z42" s="80"/>
      <c r="AA42" s="80"/>
      <c r="AB42" s="80"/>
      <c r="AC42" s="80"/>
      <c r="AD42" s="80"/>
    </row>
    <row r="43" spans="1:30" x14ac:dyDescent="0.25">
      <c r="A43" s="9"/>
      <c r="B43" s="97"/>
      <c r="C43" s="43"/>
      <c r="D43" s="97"/>
      <c r="E43" s="98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18"/>
      <c r="R43" s="118"/>
      <c r="S43" s="118"/>
      <c r="T43" s="118"/>
      <c r="U43" s="118"/>
      <c r="V43" s="43"/>
      <c r="W43" s="97"/>
      <c r="X43" s="43"/>
      <c r="Y43" s="80"/>
      <c r="Z43" s="80"/>
      <c r="AA43" s="80"/>
      <c r="AB43" s="80"/>
      <c r="AC43" s="80"/>
      <c r="AD43" s="80"/>
    </row>
    <row r="44" spans="1:30" x14ac:dyDescent="0.25">
      <c r="A44" s="9"/>
      <c r="B44" s="97"/>
      <c r="C44" s="43"/>
      <c r="D44" s="97"/>
      <c r="E44" s="98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18"/>
      <c r="R44" s="118"/>
      <c r="S44" s="118"/>
      <c r="T44" s="118"/>
      <c r="U44" s="118"/>
      <c r="V44" s="43"/>
      <c r="W44" s="97"/>
      <c r="X44" s="43"/>
      <c r="Y44" s="80"/>
      <c r="Z44" s="80"/>
      <c r="AA44" s="80"/>
      <c r="AB44" s="80"/>
      <c r="AC44" s="80"/>
      <c r="AD44" s="80"/>
    </row>
    <row r="45" spans="1:30" x14ac:dyDescent="0.25">
      <c r="A45" s="9"/>
      <c r="B45" s="97"/>
      <c r="C45" s="43"/>
      <c r="D45" s="97"/>
      <c r="E45" s="98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18"/>
      <c r="R45" s="118"/>
      <c r="S45" s="118"/>
      <c r="T45" s="118"/>
      <c r="U45" s="118"/>
      <c r="V45" s="43"/>
      <c r="W45" s="97"/>
      <c r="X45" s="43"/>
      <c r="Y45" s="80"/>
      <c r="Z45" s="80"/>
      <c r="AA45" s="80"/>
      <c r="AB45" s="80"/>
      <c r="AC45" s="80"/>
      <c r="AD45" s="80"/>
    </row>
    <row r="46" spans="1:30" x14ac:dyDescent="0.25">
      <c r="A46" s="9"/>
      <c r="B46" s="97"/>
      <c r="C46" s="43"/>
      <c r="D46" s="97"/>
      <c r="E46" s="98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18"/>
      <c r="R46" s="118"/>
      <c r="S46" s="118"/>
      <c r="T46" s="118"/>
      <c r="U46" s="118"/>
      <c r="V46" s="43"/>
      <c r="W46" s="97"/>
      <c r="X46" s="43"/>
      <c r="Y46" s="80"/>
      <c r="Z46" s="80"/>
      <c r="AA46" s="80"/>
      <c r="AB46" s="80"/>
      <c r="AC46" s="80"/>
      <c r="AD46" s="80"/>
    </row>
    <row r="47" spans="1:30" x14ac:dyDescent="0.25">
      <c r="A47" s="9"/>
      <c r="B47" s="97"/>
      <c r="C47" s="43"/>
      <c r="D47" s="97"/>
      <c r="E47" s="98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18"/>
      <c r="R47" s="118"/>
      <c r="S47" s="118"/>
      <c r="T47" s="118"/>
      <c r="U47" s="118"/>
      <c r="V47" s="43"/>
      <c r="W47" s="97"/>
      <c r="X47" s="43"/>
      <c r="Y47" s="80"/>
      <c r="Z47" s="80"/>
      <c r="AA47" s="80"/>
      <c r="AB47" s="80"/>
      <c r="AC47" s="80"/>
      <c r="AD47" s="80"/>
    </row>
    <row r="48" spans="1:30" x14ac:dyDescent="0.25">
      <c r="A48" s="9"/>
      <c r="B48" s="97"/>
      <c r="C48" s="43"/>
      <c r="D48" s="97"/>
      <c r="E48" s="98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18"/>
      <c r="R48" s="118"/>
      <c r="S48" s="118"/>
      <c r="T48" s="118"/>
      <c r="U48" s="118"/>
      <c r="V48" s="43"/>
      <c r="W48" s="97"/>
      <c r="X48" s="43"/>
      <c r="Y48" s="80"/>
      <c r="Z48" s="80"/>
      <c r="AA48" s="80"/>
      <c r="AB48" s="80"/>
      <c r="AC48" s="80"/>
      <c r="AD48" s="80"/>
    </row>
    <row r="49" spans="1:30" x14ac:dyDescent="0.25">
      <c r="A49" s="9"/>
      <c r="B49" s="97"/>
      <c r="C49" s="43"/>
      <c r="D49" s="97"/>
      <c r="E49" s="98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18"/>
      <c r="R49" s="118"/>
      <c r="S49" s="118"/>
      <c r="T49" s="118"/>
      <c r="U49" s="118"/>
      <c r="V49" s="43"/>
      <c r="W49" s="97"/>
      <c r="X49" s="43"/>
      <c r="Y49" s="80"/>
      <c r="Z49" s="80"/>
      <c r="AA49" s="80"/>
      <c r="AB49" s="80"/>
      <c r="AC49" s="80"/>
      <c r="AD49" s="80"/>
    </row>
    <row r="50" spans="1:30" x14ac:dyDescent="0.25">
      <c r="A50" s="9"/>
      <c r="B50" s="97"/>
      <c r="C50" s="43"/>
      <c r="D50" s="97"/>
      <c r="E50" s="98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18"/>
      <c r="R50" s="118"/>
      <c r="S50" s="118"/>
      <c r="T50" s="118"/>
      <c r="U50" s="118"/>
      <c r="V50" s="43"/>
      <c r="W50" s="97"/>
      <c r="X50" s="43"/>
      <c r="Y50" s="80"/>
      <c r="Z50" s="80"/>
      <c r="AA50" s="80"/>
      <c r="AB50" s="80"/>
      <c r="AC50" s="80"/>
      <c r="AD50" s="80"/>
    </row>
    <row r="51" spans="1:30" x14ac:dyDescent="0.25">
      <c r="A51" s="9"/>
      <c r="B51" s="97"/>
      <c r="C51" s="43"/>
      <c r="D51" s="97"/>
      <c r="E51" s="98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118"/>
      <c r="R51" s="118"/>
      <c r="S51" s="118"/>
      <c r="T51" s="118"/>
      <c r="U51" s="118"/>
      <c r="V51" s="43"/>
      <c r="W51" s="97"/>
      <c r="X51" s="43"/>
      <c r="Y51" s="80"/>
      <c r="Z51" s="80"/>
      <c r="AA51" s="80"/>
      <c r="AB51" s="80"/>
      <c r="AC51" s="80"/>
      <c r="AD51" s="80"/>
    </row>
    <row r="52" spans="1:30" x14ac:dyDescent="0.25">
      <c r="A52" s="9"/>
      <c r="B52" s="97"/>
      <c r="C52" s="43"/>
      <c r="D52" s="97"/>
      <c r="E52" s="98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118"/>
      <c r="R52" s="118"/>
      <c r="S52" s="118"/>
      <c r="T52" s="118"/>
      <c r="U52" s="118"/>
      <c r="V52" s="43"/>
      <c r="W52" s="97"/>
      <c r="X52" s="43"/>
      <c r="Y52" s="80"/>
      <c r="Z52" s="80"/>
      <c r="AA52" s="80"/>
      <c r="AB52" s="80"/>
      <c r="AC52" s="80"/>
      <c r="AD52" s="80"/>
    </row>
    <row r="53" spans="1:30" x14ac:dyDescent="0.25">
      <c r="A53" s="9"/>
      <c r="B53" s="97"/>
      <c r="C53" s="43"/>
      <c r="D53" s="97"/>
      <c r="E53" s="98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118"/>
      <c r="R53" s="118"/>
      <c r="S53" s="118"/>
      <c r="T53" s="118"/>
      <c r="U53" s="118"/>
      <c r="V53" s="43"/>
      <c r="W53" s="97"/>
      <c r="X53" s="43"/>
      <c r="Y53" s="80"/>
      <c r="Z53" s="80"/>
      <c r="AA53" s="80"/>
      <c r="AB53" s="80"/>
      <c r="AC53" s="80"/>
      <c r="AD53" s="80"/>
    </row>
    <row r="54" spans="1:30" x14ac:dyDescent="0.25">
      <c r="A54" s="9"/>
      <c r="B54" s="97"/>
      <c r="C54" s="43"/>
      <c r="D54" s="97"/>
      <c r="E54" s="98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118"/>
      <c r="R54" s="118"/>
      <c r="S54" s="118"/>
      <c r="T54" s="118"/>
      <c r="U54" s="118"/>
      <c r="V54" s="43"/>
      <c r="W54" s="97"/>
      <c r="X54" s="43"/>
      <c r="Y54" s="80"/>
      <c r="Z54" s="80"/>
      <c r="AA54" s="80"/>
      <c r="AB54" s="80"/>
      <c r="AC54" s="80"/>
      <c r="AD54" s="80"/>
    </row>
    <row r="55" spans="1:30" x14ac:dyDescent="0.25">
      <c r="A55" s="9"/>
      <c r="B55" s="97"/>
      <c r="C55" s="43"/>
      <c r="D55" s="97"/>
      <c r="E55" s="98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118"/>
      <c r="R55" s="118"/>
      <c r="S55" s="118"/>
      <c r="T55" s="118"/>
      <c r="U55" s="118"/>
      <c r="V55" s="43"/>
      <c r="W55" s="97"/>
      <c r="X55" s="43"/>
      <c r="Y55" s="80"/>
      <c r="Z55" s="80"/>
      <c r="AA55" s="80"/>
      <c r="AB55" s="80"/>
      <c r="AC55" s="80"/>
      <c r="AD55" s="80"/>
    </row>
    <row r="56" spans="1:30" x14ac:dyDescent="0.25">
      <c r="A56" s="9"/>
      <c r="B56" s="97"/>
      <c r="C56" s="43"/>
      <c r="D56" s="97"/>
      <c r="E56" s="98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118"/>
      <c r="R56" s="118"/>
      <c r="S56" s="118"/>
      <c r="T56" s="118"/>
      <c r="U56" s="118"/>
      <c r="V56" s="43"/>
      <c r="W56" s="97"/>
      <c r="X56" s="43"/>
      <c r="Y56" s="80"/>
      <c r="Z56" s="80"/>
      <c r="AA56" s="80"/>
      <c r="AB56" s="80"/>
      <c r="AC56" s="80"/>
      <c r="AD56" s="80"/>
    </row>
    <row r="57" spans="1:30" x14ac:dyDescent="0.25">
      <c r="A57" s="9"/>
      <c r="B57" s="97"/>
      <c r="C57" s="43"/>
      <c r="D57" s="97"/>
      <c r="E57" s="98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118"/>
      <c r="R57" s="118"/>
      <c r="S57" s="118"/>
      <c r="T57" s="118"/>
      <c r="U57" s="118"/>
      <c r="V57" s="43"/>
      <c r="W57" s="97"/>
      <c r="X57" s="43"/>
      <c r="Y57" s="80"/>
      <c r="Z57" s="80"/>
      <c r="AA57" s="80"/>
      <c r="AB57" s="80"/>
      <c r="AC57" s="80"/>
      <c r="AD57" s="80"/>
    </row>
    <row r="58" spans="1:30" x14ac:dyDescent="0.25">
      <c r="A58" s="9"/>
      <c r="B58" s="97"/>
      <c r="C58" s="43"/>
      <c r="D58" s="97"/>
      <c r="E58" s="98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118"/>
      <c r="R58" s="118"/>
      <c r="S58" s="118"/>
      <c r="T58" s="118"/>
      <c r="U58" s="118"/>
      <c r="V58" s="43"/>
      <c r="W58" s="97"/>
      <c r="X58" s="43"/>
      <c r="Y58" s="80"/>
      <c r="Z58" s="80"/>
      <c r="AA58" s="80"/>
      <c r="AB58" s="80"/>
      <c r="AC58" s="80"/>
      <c r="AD58" s="80"/>
    </row>
    <row r="59" spans="1:30" x14ac:dyDescent="0.25">
      <c r="A59" s="9"/>
      <c r="B59" s="97"/>
      <c r="C59" s="43"/>
      <c r="D59" s="97"/>
      <c r="E59" s="98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118"/>
      <c r="R59" s="118"/>
      <c r="S59" s="118"/>
      <c r="T59" s="118"/>
      <c r="U59" s="118"/>
      <c r="V59" s="43"/>
      <c r="W59" s="97"/>
      <c r="X59" s="43"/>
      <c r="Y59" s="80"/>
      <c r="Z59" s="80"/>
      <c r="AA59" s="80"/>
      <c r="AB59" s="80"/>
      <c r="AC59" s="80"/>
      <c r="AD59" s="80"/>
    </row>
    <row r="60" spans="1:30" x14ac:dyDescent="0.25">
      <c r="A60" s="9"/>
      <c r="B60" s="97"/>
      <c r="C60" s="43"/>
      <c r="D60" s="97"/>
      <c r="E60" s="98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118"/>
      <c r="R60" s="118"/>
      <c r="S60" s="118"/>
      <c r="T60" s="118"/>
      <c r="U60" s="118"/>
      <c r="V60" s="43"/>
      <c r="W60" s="97"/>
      <c r="X60" s="43"/>
      <c r="Y60" s="80"/>
      <c r="Z60" s="80"/>
      <c r="AA60" s="80"/>
      <c r="AB60" s="80"/>
      <c r="AC60" s="80"/>
      <c r="AD60" s="80"/>
    </row>
    <row r="61" spans="1:30" x14ac:dyDescent="0.25">
      <c r="A61" s="9"/>
      <c r="B61" s="97"/>
      <c r="C61" s="43"/>
      <c r="D61" s="97"/>
      <c r="E61" s="98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118"/>
      <c r="R61" s="118"/>
      <c r="S61" s="118"/>
      <c r="T61" s="118"/>
      <c r="U61" s="118"/>
      <c r="V61" s="43"/>
      <c r="W61" s="97"/>
      <c r="X61" s="43"/>
      <c r="Y61" s="80"/>
      <c r="Z61" s="80"/>
      <c r="AA61" s="80"/>
      <c r="AB61" s="80"/>
      <c r="AC61" s="80"/>
      <c r="AD61" s="80"/>
    </row>
    <row r="62" spans="1:30" x14ac:dyDescent="0.25">
      <c r="A62" s="9"/>
      <c r="B62" s="97"/>
      <c r="C62" s="43"/>
      <c r="D62" s="97"/>
      <c r="E62" s="98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118"/>
      <c r="R62" s="118"/>
      <c r="S62" s="118"/>
      <c r="T62" s="118"/>
      <c r="U62" s="118"/>
      <c r="V62" s="43"/>
      <c r="W62" s="97"/>
      <c r="X62" s="43"/>
      <c r="Y62" s="80"/>
      <c r="Z62" s="80"/>
      <c r="AA62" s="80"/>
      <c r="AB62" s="80"/>
      <c r="AC62" s="80"/>
      <c r="AD62" s="8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66" customWidth="1"/>
    <col min="4" max="4" width="13.7109375" style="207" customWidth="1"/>
    <col min="5" max="5" width="6.42578125" style="66" customWidth="1"/>
    <col min="6" max="7" width="6.7109375" style="66" customWidth="1"/>
    <col min="8" max="8" width="9.7109375" style="208" customWidth="1"/>
    <col min="9" max="10" width="6.7109375" style="66" customWidth="1"/>
    <col min="11" max="11" width="9.7109375" style="209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07" customWidth="1"/>
    <col min="23" max="23" width="6.140625" style="66" customWidth="1"/>
    <col min="24" max="24" width="12.5703125" style="207" customWidth="1"/>
    <col min="25" max="29" width="6.7109375" style="66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3"/>
      <c r="B1" s="10" t="s">
        <v>155</v>
      </c>
      <c r="C1" s="11"/>
      <c r="D1" s="184"/>
      <c r="E1" s="11"/>
      <c r="F1" s="132"/>
      <c r="G1" s="81"/>
      <c r="H1" s="185"/>
      <c r="I1" s="132"/>
      <c r="J1" s="81"/>
      <c r="K1" s="186"/>
      <c r="L1" s="132"/>
      <c r="M1" s="81"/>
      <c r="N1" s="11"/>
      <c r="O1" s="132"/>
      <c r="P1" s="81"/>
      <c r="Q1" s="11"/>
      <c r="R1" s="132"/>
      <c r="S1" s="81"/>
      <c r="T1" s="38"/>
      <c r="U1" s="7"/>
      <c r="V1" s="10" t="s">
        <v>156</v>
      </c>
      <c r="W1" s="11"/>
      <c r="X1" s="184"/>
      <c r="Y1" s="81"/>
      <c r="Z1" s="81"/>
      <c r="AA1" s="81"/>
      <c r="AB1" s="81"/>
      <c r="AC1" s="39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17"/>
      <c r="C2" s="14"/>
      <c r="D2" s="190"/>
      <c r="E2" s="177"/>
      <c r="F2" s="191"/>
      <c r="G2" s="177" t="s">
        <v>18</v>
      </c>
      <c r="H2" s="192"/>
      <c r="I2" s="191"/>
      <c r="J2" s="177" t="s">
        <v>19</v>
      </c>
      <c r="K2" s="193"/>
      <c r="L2" s="191"/>
      <c r="M2" s="177" t="s">
        <v>20</v>
      </c>
      <c r="N2" s="157"/>
      <c r="O2" s="191"/>
      <c r="P2" s="177" t="s">
        <v>21</v>
      </c>
      <c r="Q2" s="157"/>
      <c r="R2" s="191"/>
      <c r="S2" s="177" t="s">
        <v>7</v>
      </c>
      <c r="T2" s="157"/>
      <c r="U2" s="28"/>
      <c r="V2" s="17"/>
      <c r="W2" s="14"/>
      <c r="X2" s="104"/>
      <c r="Y2" s="14"/>
      <c r="Z2" s="14"/>
      <c r="AA2" s="14"/>
      <c r="AB2" s="14"/>
      <c r="AC2" s="15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17" t="s">
        <v>0</v>
      </c>
      <c r="C3" s="14" t="s">
        <v>4</v>
      </c>
      <c r="D3" s="190" t="s">
        <v>1</v>
      </c>
      <c r="E3" s="14" t="s">
        <v>3</v>
      </c>
      <c r="F3" s="17" t="s">
        <v>17</v>
      </c>
      <c r="G3" s="14" t="s">
        <v>157</v>
      </c>
      <c r="H3" s="113" t="s">
        <v>158</v>
      </c>
      <c r="I3" s="17" t="s">
        <v>17</v>
      </c>
      <c r="J3" s="14" t="s">
        <v>157</v>
      </c>
      <c r="K3" s="113" t="s">
        <v>158</v>
      </c>
      <c r="L3" s="17" t="s">
        <v>17</v>
      </c>
      <c r="M3" s="14" t="s">
        <v>157</v>
      </c>
      <c r="N3" s="113" t="s">
        <v>158</v>
      </c>
      <c r="O3" s="17" t="s">
        <v>17</v>
      </c>
      <c r="P3" s="14" t="s">
        <v>157</v>
      </c>
      <c r="Q3" s="113" t="s">
        <v>158</v>
      </c>
      <c r="R3" s="17" t="s">
        <v>17</v>
      </c>
      <c r="S3" s="14" t="s">
        <v>157</v>
      </c>
      <c r="T3" s="113" t="s">
        <v>158</v>
      </c>
      <c r="U3" s="28"/>
      <c r="V3" s="17" t="s">
        <v>0</v>
      </c>
      <c r="W3" s="14" t="s">
        <v>4</v>
      </c>
      <c r="X3" s="19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9">
        <v>2006</v>
      </c>
      <c r="C4" s="29" t="s">
        <v>34</v>
      </c>
      <c r="D4" s="195" t="s">
        <v>35</v>
      </c>
      <c r="E4" s="73">
        <v>4</v>
      </c>
      <c r="F4" s="40">
        <v>4</v>
      </c>
      <c r="G4" s="29">
        <v>10</v>
      </c>
      <c r="H4" s="52">
        <v>0.4</v>
      </c>
      <c r="I4" s="29">
        <v>0</v>
      </c>
      <c r="J4" s="29">
        <v>1</v>
      </c>
      <c r="K4" s="52">
        <v>0</v>
      </c>
      <c r="L4" s="29">
        <v>0</v>
      </c>
      <c r="M4" s="29">
        <v>0</v>
      </c>
      <c r="N4" s="52">
        <v>0</v>
      </c>
      <c r="O4" s="29">
        <v>0</v>
      </c>
      <c r="P4" s="29">
        <v>0</v>
      </c>
      <c r="Q4" s="52">
        <v>0</v>
      </c>
      <c r="R4" s="29">
        <v>4</v>
      </c>
      <c r="S4" s="196">
        <v>11</v>
      </c>
      <c r="T4" s="36">
        <v>0.36363636363636365</v>
      </c>
      <c r="U4" s="28"/>
      <c r="V4" s="29">
        <v>2006</v>
      </c>
      <c r="W4" s="29" t="s">
        <v>34</v>
      </c>
      <c r="X4" s="195" t="s">
        <v>35</v>
      </c>
      <c r="Y4" s="197"/>
      <c r="Z4" s="197"/>
      <c r="AA4" s="197"/>
      <c r="AB4" s="197"/>
      <c r="AC4" s="29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9">
        <v>2007</v>
      </c>
      <c r="C5" s="29" t="s">
        <v>37</v>
      </c>
      <c r="D5" s="195" t="s">
        <v>35</v>
      </c>
      <c r="E5" s="73">
        <v>2</v>
      </c>
      <c r="F5" s="40">
        <v>1</v>
      </c>
      <c r="G5" s="29">
        <v>4</v>
      </c>
      <c r="H5" s="52">
        <v>0.25</v>
      </c>
      <c r="I5" s="29">
        <v>0</v>
      </c>
      <c r="J5" s="29">
        <v>0</v>
      </c>
      <c r="K5" s="52">
        <v>0</v>
      </c>
      <c r="L5" s="29">
        <v>0</v>
      </c>
      <c r="M5" s="29">
        <v>0</v>
      </c>
      <c r="N5" s="52">
        <v>0</v>
      </c>
      <c r="O5" s="29">
        <v>0</v>
      </c>
      <c r="P5" s="29">
        <v>0</v>
      </c>
      <c r="Q5" s="52">
        <v>0</v>
      </c>
      <c r="R5" s="29">
        <v>1</v>
      </c>
      <c r="S5" s="196">
        <v>4</v>
      </c>
      <c r="T5" s="36">
        <v>0.25</v>
      </c>
      <c r="U5" s="28"/>
      <c r="V5" s="29">
        <v>2007</v>
      </c>
      <c r="W5" s="29" t="s">
        <v>37</v>
      </c>
      <c r="X5" s="195" t="s">
        <v>35</v>
      </c>
      <c r="Y5" s="197"/>
      <c r="Z5" s="197"/>
      <c r="AA5" s="197"/>
      <c r="AB5" s="197"/>
      <c r="AC5" s="29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9">
        <v>2008</v>
      </c>
      <c r="C6" s="29" t="s">
        <v>37</v>
      </c>
      <c r="D6" s="195" t="s">
        <v>35</v>
      </c>
      <c r="E6" s="73">
        <v>13</v>
      </c>
      <c r="F6" s="40">
        <v>21</v>
      </c>
      <c r="G6" s="29">
        <v>55</v>
      </c>
      <c r="H6" s="52">
        <v>0.38179999999999997</v>
      </c>
      <c r="I6" s="29">
        <v>0</v>
      </c>
      <c r="J6" s="29">
        <v>0</v>
      </c>
      <c r="K6" s="52">
        <v>0</v>
      </c>
      <c r="L6" s="29">
        <v>0</v>
      </c>
      <c r="M6" s="29">
        <v>0</v>
      </c>
      <c r="N6" s="52">
        <v>0</v>
      </c>
      <c r="O6" s="29">
        <v>0</v>
      </c>
      <c r="P6" s="29">
        <v>0</v>
      </c>
      <c r="Q6" s="52">
        <v>0</v>
      </c>
      <c r="R6" s="29">
        <v>21</v>
      </c>
      <c r="S6" s="196">
        <v>55</v>
      </c>
      <c r="T6" s="36">
        <v>0.38181818181818183</v>
      </c>
      <c r="U6" s="28"/>
      <c r="V6" s="29">
        <v>2008</v>
      </c>
      <c r="W6" s="29" t="s">
        <v>37</v>
      </c>
      <c r="X6" s="195" t="s">
        <v>35</v>
      </c>
      <c r="Y6" s="197"/>
      <c r="Z6" s="197"/>
      <c r="AA6" s="197"/>
      <c r="AB6" s="197"/>
      <c r="AC6" s="29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9">
        <v>2009</v>
      </c>
      <c r="C7" s="29" t="s">
        <v>37</v>
      </c>
      <c r="D7" s="195" t="s">
        <v>35</v>
      </c>
      <c r="E7" s="73">
        <v>5</v>
      </c>
      <c r="F7" s="40">
        <v>1</v>
      </c>
      <c r="G7" s="29">
        <v>10</v>
      </c>
      <c r="H7" s="52">
        <v>0.1</v>
      </c>
      <c r="I7" s="29">
        <v>0</v>
      </c>
      <c r="J7" s="29">
        <v>0</v>
      </c>
      <c r="K7" s="52">
        <v>0</v>
      </c>
      <c r="L7" s="29">
        <v>0</v>
      </c>
      <c r="M7" s="29">
        <v>0</v>
      </c>
      <c r="N7" s="52">
        <v>0</v>
      </c>
      <c r="O7" s="29">
        <v>0</v>
      </c>
      <c r="P7" s="29">
        <v>0</v>
      </c>
      <c r="Q7" s="52">
        <v>0</v>
      </c>
      <c r="R7" s="29">
        <v>1</v>
      </c>
      <c r="S7" s="196">
        <v>10</v>
      </c>
      <c r="T7" s="36">
        <v>0.1</v>
      </c>
      <c r="U7" s="28"/>
      <c r="V7" s="29">
        <v>2009</v>
      </c>
      <c r="W7" s="29" t="s">
        <v>37</v>
      </c>
      <c r="X7" s="195" t="s">
        <v>35</v>
      </c>
      <c r="Y7" s="197"/>
      <c r="Z7" s="197"/>
      <c r="AA7" s="197"/>
      <c r="AB7" s="197"/>
      <c r="AC7" s="29"/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9">
        <v>2010</v>
      </c>
      <c r="C8" s="29"/>
      <c r="D8" s="195"/>
      <c r="E8" s="73"/>
      <c r="F8" s="40"/>
      <c r="G8" s="29"/>
      <c r="H8" s="52"/>
      <c r="I8" s="29"/>
      <c r="J8" s="29"/>
      <c r="K8" s="52"/>
      <c r="L8" s="29"/>
      <c r="M8" s="29"/>
      <c r="N8" s="52"/>
      <c r="O8" s="29"/>
      <c r="P8" s="29"/>
      <c r="Q8" s="52"/>
      <c r="R8" s="29"/>
      <c r="S8" s="196"/>
      <c r="T8" s="36"/>
      <c r="U8" s="28"/>
      <c r="V8" s="29">
        <v>2010</v>
      </c>
      <c r="W8" s="29"/>
      <c r="X8" s="195"/>
      <c r="Y8" s="197"/>
      <c r="Z8" s="197"/>
      <c r="AA8" s="197"/>
      <c r="AB8" s="197"/>
      <c r="AC8" s="29"/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9">
        <v>2011</v>
      </c>
      <c r="C9" s="29" t="s">
        <v>50</v>
      </c>
      <c r="D9" s="195" t="s">
        <v>51</v>
      </c>
      <c r="E9" s="73">
        <v>20</v>
      </c>
      <c r="F9" s="40">
        <v>29</v>
      </c>
      <c r="G9" s="29">
        <v>71</v>
      </c>
      <c r="H9" s="52">
        <v>0.40839999999999999</v>
      </c>
      <c r="I9" s="29">
        <v>3</v>
      </c>
      <c r="J9" s="29">
        <v>7</v>
      </c>
      <c r="K9" s="52">
        <v>0.42849999999999999</v>
      </c>
      <c r="L9" s="29">
        <v>4</v>
      </c>
      <c r="M9" s="29">
        <v>6</v>
      </c>
      <c r="N9" s="52">
        <v>0.66659999999999997</v>
      </c>
      <c r="O9" s="29">
        <v>2</v>
      </c>
      <c r="P9" s="29">
        <v>4</v>
      </c>
      <c r="Q9" s="52">
        <v>0.5</v>
      </c>
      <c r="R9" s="29">
        <v>38</v>
      </c>
      <c r="S9" s="196">
        <v>88</v>
      </c>
      <c r="T9" s="36">
        <v>0.43181818181818182</v>
      </c>
      <c r="U9" s="28"/>
      <c r="V9" s="29">
        <v>2011</v>
      </c>
      <c r="W9" s="29" t="s">
        <v>50</v>
      </c>
      <c r="X9" s="195" t="s">
        <v>51</v>
      </c>
      <c r="Y9" s="197"/>
      <c r="Z9" s="197"/>
      <c r="AA9" s="197"/>
      <c r="AB9" s="197"/>
      <c r="AC9" s="29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29">
        <v>2012</v>
      </c>
      <c r="C10" s="29" t="s">
        <v>61</v>
      </c>
      <c r="D10" s="195" t="s">
        <v>51</v>
      </c>
      <c r="E10" s="73">
        <v>24</v>
      </c>
      <c r="F10" s="40">
        <v>65</v>
      </c>
      <c r="G10" s="29">
        <v>131</v>
      </c>
      <c r="H10" s="52">
        <v>0.49609999999999999</v>
      </c>
      <c r="I10" s="29">
        <v>5</v>
      </c>
      <c r="J10" s="29">
        <v>8</v>
      </c>
      <c r="K10" s="52">
        <v>0.625</v>
      </c>
      <c r="L10" s="29">
        <v>4</v>
      </c>
      <c r="M10" s="29">
        <v>6</v>
      </c>
      <c r="N10" s="52">
        <v>0.66659999999999997</v>
      </c>
      <c r="O10" s="29">
        <v>3</v>
      </c>
      <c r="P10" s="29">
        <v>6</v>
      </c>
      <c r="Q10" s="52">
        <v>0.5</v>
      </c>
      <c r="R10" s="29">
        <v>77</v>
      </c>
      <c r="S10" s="196">
        <v>151</v>
      </c>
      <c r="T10" s="36">
        <v>0.50993377483443714</v>
      </c>
      <c r="U10" s="28"/>
      <c r="V10" s="29">
        <v>2012</v>
      </c>
      <c r="W10" s="29" t="s">
        <v>61</v>
      </c>
      <c r="X10" s="195" t="s">
        <v>51</v>
      </c>
      <c r="Y10" s="197" t="s">
        <v>127</v>
      </c>
      <c r="Z10" s="197"/>
      <c r="AA10" s="197"/>
      <c r="AB10" s="197"/>
      <c r="AC10" s="29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89"/>
      <c r="B11" s="29">
        <v>2013</v>
      </c>
      <c r="C11" s="29" t="s">
        <v>63</v>
      </c>
      <c r="D11" s="195" t="s">
        <v>51</v>
      </c>
      <c r="E11" s="73">
        <v>16</v>
      </c>
      <c r="F11" s="40">
        <v>41</v>
      </c>
      <c r="G11" s="29">
        <v>67</v>
      </c>
      <c r="H11" s="52">
        <v>0.6119</v>
      </c>
      <c r="I11" s="29">
        <v>4</v>
      </c>
      <c r="J11" s="29">
        <v>10</v>
      </c>
      <c r="K11" s="52">
        <v>0.4</v>
      </c>
      <c r="L11" s="29">
        <v>2</v>
      </c>
      <c r="M11" s="29">
        <v>3</v>
      </c>
      <c r="N11" s="52">
        <v>0.66659999999999997</v>
      </c>
      <c r="O11" s="29">
        <v>2</v>
      </c>
      <c r="P11" s="29">
        <v>2</v>
      </c>
      <c r="Q11" s="52">
        <v>1</v>
      </c>
      <c r="R11" s="29">
        <v>49</v>
      </c>
      <c r="S11" s="196">
        <v>82</v>
      </c>
      <c r="T11" s="36">
        <v>0.59756097560975607</v>
      </c>
      <c r="U11" s="28"/>
      <c r="V11" s="29">
        <v>2013</v>
      </c>
      <c r="W11" s="29" t="s">
        <v>63</v>
      </c>
      <c r="X11" s="195" t="s">
        <v>51</v>
      </c>
      <c r="Y11" s="197" t="s">
        <v>164</v>
      </c>
      <c r="Z11" s="197"/>
      <c r="AA11" s="197"/>
      <c r="AB11" s="197"/>
      <c r="AC11" s="29"/>
      <c r="AD11" s="187"/>
      <c r="AE11" s="187"/>
      <c r="AF11" s="187"/>
      <c r="AG11" s="187"/>
      <c r="AH11" s="187"/>
      <c r="AI11" s="187"/>
      <c r="AJ11" s="187"/>
    </row>
    <row r="12" spans="1:36" s="194" customFormat="1" ht="15.6" customHeight="1" x14ac:dyDescent="0.25">
      <c r="A12" s="189"/>
      <c r="B12" s="29">
        <v>2014</v>
      </c>
      <c r="C12" s="29" t="s">
        <v>64</v>
      </c>
      <c r="D12" s="195" t="s">
        <v>51</v>
      </c>
      <c r="E12" s="73">
        <v>27</v>
      </c>
      <c r="F12" s="40">
        <v>95</v>
      </c>
      <c r="G12" s="29">
        <v>157</v>
      </c>
      <c r="H12" s="52">
        <v>0.60499999999999998</v>
      </c>
      <c r="I12" s="29">
        <v>5</v>
      </c>
      <c r="J12" s="29">
        <v>6</v>
      </c>
      <c r="K12" s="52">
        <v>0.83330000000000004</v>
      </c>
      <c r="L12" s="29">
        <v>3</v>
      </c>
      <c r="M12" s="29">
        <v>7</v>
      </c>
      <c r="N12" s="52">
        <v>0.42849999999999999</v>
      </c>
      <c r="O12" s="29">
        <v>1</v>
      </c>
      <c r="P12" s="29">
        <v>5</v>
      </c>
      <c r="Q12" s="52">
        <v>0.2</v>
      </c>
      <c r="R12" s="29">
        <v>104</v>
      </c>
      <c r="S12" s="196">
        <v>175</v>
      </c>
      <c r="T12" s="36">
        <v>0.59428571428571431</v>
      </c>
      <c r="U12" s="28"/>
      <c r="V12" s="29">
        <v>2014</v>
      </c>
      <c r="W12" s="29" t="s">
        <v>64</v>
      </c>
      <c r="X12" s="195" t="s">
        <v>51</v>
      </c>
      <c r="Y12" s="197" t="s">
        <v>36</v>
      </c>
      <c r="Z12" s="197"/>
      <c r="AA12" s="197"/>
      <c r="AB12" s="197"/>
      <c r="AC12" s="29"/>
      <c r="AD12" s="187"/>
      <c r="AE12" s="187"/>
      <c r="AF12" s="187"/>
      <c r="AG12" s="187"/>
      <c r="AH12" s="187"/>
      <c r="AI12" s="187"/>
      <c r="AJ12" s="187"/>
    </row>
    <row r="13" spans="1:36" s="194" customFormat="1" ht="15.6" customHeight="1" x14ac:dyDescent="0.25">
      <c r="A13" s="189"/>
      <c r="B13" s="29">
        <v>2015</v>
      </c>
      <c r="C13" s="29" t="s">
        <v>38</v>
      </c>
      <c r="D13" s="195" t="s">
        <v>51</v>
      </c>
      <c r="E13" s="73">
        <v>29</v>
      </c>
      <c r="F13" s="40">
        <v>97</v>
      </c>
      <c r="G13" s="29">
        <v>159</v>
      </c>
      <c r="H13" s="52">
        <v>0.61</v>
      </c>
      <c r="I13" s="29">
        <v>1</v>
      </c>
      <c r="J13" s="29">
        <v>2</v>
      </c>
      <c r="K13" s="52">
        <v>0.5</v>
      </c>
      <c r="L13" s="29">
        <v>2</v>
      </c>
      <c r="M13" s="29">
        <v>2</v>
      </c>
      <c r="N13" s="52">
        <v>1</v>
      </c>
      <c r="O13" s="29">
        <v>1</v>
      </c>
      <c r="P13" s="29">
        <v>1</v>
      </c>
      <c r="Q13" s="52">
        <v>1</v>
      </c>
      <c r="R13" s="29">
        <v>101</v>
      </c>
      <c r="S13" s="196">
        <v>164</v>
      </c>
      <c r="T13" s="36">
        <v>0.61585365853658536</v>
      </c>
      <c r="U13" s="28"/>
      <c r="V13" s="29">
        <v>2015</v>
      </c>
      <c r="W13" s="29" t="s">
        <v>38</v>
      </c>
      <c r="X13" s="195" t="s">
        <v>51</v>
      </c>
      <c r="Y13" s="197" t="s">
        <v>141</v>
      </c>
      <c r="Z13" s="197"/>
      <c r="AA13" s="197"/>
      <c r="AB13" s="197"/>
      <c r="AC13" s="29"/>
      <c r="AD13" s="187"/>
      <c r="AE13" s="187"/>
      <c r="AF13" s="187"/>
      <c r="AG13" s="187"/>
      <c r="AH13" s="187"/>
      <c r="AI13" s="187"/>
      <c r="AJ13" s="187"/>
    </row>
    <row r="14" spans="1:36" s="194" customFormat="1" ht="15.6" customHeight="1" x14ac:dyDescent="0.25">
      <c r="A14" s="189"/>
      <c r="B14" s="29">
        <v>2016</v>
      </c>
      <c r="C14" s="29" t="s">
        <v>50</v>
      </c>
      <c r="D14" s="195" t="s">
        <v>51</v>
      </c>
      <c r="E14" s="73">
        <v>26</v>
      </c>
      <c r="F14" s="40">
        <v>86</v>
      </c>
      <c r="G14" s="29">
        <v>135</v>
      </c>
      <c r="H14" s="52">
        <v>0.63700000000000001</v>
      </c>
      <c r="I14" s="29">
        <v>5</v>
      </c>
      <c r="J14" s="29">
        <v>5</v>
      </c>
      <c r="K14" s="52">
        <v>1</v>
      </c>
      <c r="L14" s="29">
        <v>1</v>
      </c>
      <c r="M14" s="29">
        <v>2</v>
      </c>
      <c r="N14" s="52">
        <v>0.5</v>
      </c>
      <c r="O14" s="29">
        <v>0</v>
      </c>
      <c r="P14" s="29">
        <v>2</v>
      </c>
      <c r="Q14" s="52">
        <v>0</v>
      </c>
      <c r="R14" s="29">
        <v>92</v>
      </c>
      <c r="S14" s="196">
        <v>144</v>
      </c>
      <c r="T14" s="36">
        <v>0.63888888888888884</v>
      </c>
      <c r="U14" s="28"/>
      <c r="V14" s="29">
        <v>2016</v>
      </c>
      <c r="W14" s="29" t="s">
        <v>50</v>
      </c>
      <c r="X14" s="195" t="s">
        <v>51</v>
      </c>
      <c r="Y14" s="197" t="s">
        <v>63</v>
      </c>
      <c r="Z14" s="197"/>
      <c r="AA14" s="197"/>
      <c r="AB14" s="197"/>
      <c r="AC14" s="29"/>
      <c r="AD14" s="187"/>
      <c r="AE14" s="187"/>
      <c r="AF14" s="187"/>
      <c r="AG14" s="187"/>
      <c r="AH14" s="187"/>
      <c r="AI14" s="187"/>
      <c r="AJ14" s="187"/>
    </row>
    <row r="15" spans="1:36" s="194" customFormat="1" ht="15.6" customHeight="1" x14ac:dyDescent="0.25">
      <c r="A15" s="189"/>
      <c r="B15" s="16" t="s">
        <v>7</v>
      </c>
      <c r="C15" s="17"/>
      <c r="D15" s="15"/>
      <c r="E15" s="18">
        <f>SUM(E4:E14)</f>
        <v>166</v>
      </c>
      <c r="F15" s="18">
        <f>SUM(F4:F14)</f>
        <v>440</v>
      </c>
      <c r="G15" s="18">
        <f>SUM(G4:G14)</f>
        <v>799</v>
      </c>
      <c r="H15" s="198">
        <f>PRODUCT(F15/G15)</f>
        <v>0.55068836045056324</v>
      </c>
      <c r="I15" s="18">
        <f>SUM(I4:I14)</f>
        <v>23</v>
      </c>
      <c r="J15" s="18">
        <f>SUM(J4:J14)</f>
        <v>39</v>
      </c>
      <c r="K15" s="198">
        <f>PRODUCT(I15/J15)</f>
        <v>0.58974358974358976</v>
      </c>
      <c r="L15" s="18">
        <f>SUM(L4:L14)</f>
        <v>16</v>
      </c>
      <c r="M15" s="18">
        <f>SUM(M4:M14)</f>
        <v>26</v>
      </c>
      <c r="N15" s="198">
        <f>PRODUCT(L15/M15)</f>
        <v>0.61538461538461542</v>
      </c>
      <c r="O15" s="18">
        <f>SUM(O4:O14)</f>
        <v>9</v>
      </c>
      <c r="P15" s="18">
        <f>SUM(P4:P14)</f>
        <v>20</v>
      </c>
      <c r="Q15" s="198">
        <f>PRODUCT(O15/P15)</f>
        <v>0.45</v>
      </c>
      <c r="R15" s="18">
        <f>SUM(R4:R14)</f>
        <v>488</v>
      </c>
      <c r="S15" s="18">
        <f>SUM(S4:S14)</f>
        <v>884</v>
      </c>
      <c r="T15" s="198">
        <f>PRODUCT(R15/S15)</f>
        <v>0.55203619909502266</v>
      </c>
      <c r="U15" s="28"/>
      <c r="V15" s="17"/>
      <c r="W15" s="14"/>
      <c r="X15" s="104"/>
      <c r="Y15" s="14"/>
      <c r="Z15" s="14"/>
      <c r="AA15" s="14"/>
      <c r="AB15" s="14"/>
      <c r="AC15" s="15"/>
      <c r="AD15" s="187"/>
      <c r="AE15" s="187"/>
      <c r="AF15" s="187"/>
      <c r="AG15" s="187"/>
      <c r="AH15" s="187"/>
      <c r="AI15" s="187"/>
      <c r="AJ15" s="187"/>
    </row>
    <row r="16" spans="1:36" s="194" customFormat="1" ht="15.6" customHeight="1" x14ac:dyDescent="0.25">
      <c r="A16" s="199"/>
      <c r="B16" s="187"/>
      <c r="C16" s="187"/>
      <c r="D16" s="187"/>
      <c r="E16" s="28"/>
      <c r="F16" s="187"/>
      <c r="G16" s="187"/>
      <c r="H16" s="200"/>
      <c r="I16" s="187"/>
      <c r="J16" s="187"/>
      <c r="K16" s="201"/>
      <c r="L16" s="187"/>
      <c r="M16" s="187"/>
      <c r="N16" s="187"/>
      <c r="O16" s="187"/>
      <c r="P16" s="187"/>
      <c r="Q16" s="187"/>
      <c r="R16" s="187"/>
      <c r="S16" s="187"/>
      <c r="T16" s="187"/>
      <c r="U16" s="28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10" t="s">
        <v>159</v>
      </c>
      <c r="C17" s="11"/>
      <c r="D17" s="184"/>
      <c r="E17" s="11"/>
      <c r="F17" s="132"/>
      <c r="G17" s="81"/>
      <c r="H17" s="11"/>
      <c r="I17" s="132"/>
      <c r="J17" s="81"/>
      <c r="K17" s="11"/>
      <c r="L17" s="132"/>
      <c r="M17" s="81"/>
      <c r="N17" s="11"/>
      <c r="O17" s="132"/>
      <c r="P17" s="81"/>
      <c r="Q17" s="11"/>
      <c r="R17" s="132"/>
      <c r="S17" s="81"/>
      <c r="T17" s="38"/>
      <c r="U17" s="187"/>
      <c r="V17" s="10" t="s">
        <v>156</v>
      </c>
      <c r="W17" s="11"/>
      <c r="X17" s="184"/>
      <c r="Y17" s="81"/>
      <c r="Z17" s="81"/>
      <c r="AA17" s="81"/>
      <c r="AB17" s="81"/>
      <c r="AC17" s="39"/>
      <c r="AD17" s="187"/>
      <c r="AE17" s="187"/>
      <c r="AF17" s="187"/>
      <c r="AG17" s="187"/>
      <c r="AH17" s="187"/>
      <c r="AI17" s="187"/>
      <c r="AJ17" s="187"/>
    </row>
    <row r="18" spans="1:36" s="194" customFormat="1" ht="15.6" customHeight="1" x14ac:dyDescent="0.25">
      <c r="A18" s="189"/>
      <c r="B18" s="17"/>
      <c r="C18" s="14"/>
      <c r="D18" s="190"/>
      <c r="E18" s="177"/>
      <c r="F18" s="191"/>
      <c r="G18" s="177" t="s">
        <v>18</v>
      </c>
      <c r="H18" s="192"/>
      <c r="I18" s="191"/>
      <c r="J18" s="177" t="s">
        <v>19</v>
      </c>
      <c r="K18" s="193"/>
      <c r="L18" s="191"/>
      <c r="M18" s="177" t="s">
        <v>20</v>
      </c>
      <c r="N18" s="157"/>
      <c r="O18" s="191"/>
      <c r="P18" s="177" t="s">
        <v>21</v>
      </c>
      <c r="Q18" s="157"/>
      <c r="R18" s="191"/>
      <c r="S18" s="177" t="s">
        <v>7</v>
      </c>
      <c r="T18" s="157"/>
      <c r="U18" s="28"/>
      <c r="V18" s="17"/>
      <c r="W18" s="14"/>
      <c r="X18" s="104"/>
      <c r="Y18" s="14"/>
      <c r="Z18" s="14"/>
      <c r="AA18" s="14"/>
      <c r="AB18" s="14"/>
      <c r="AC18" s="15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17" t="s">
        <v>0</v>
      </c>
      <c r="C19" s="14" t="s">
        <v>4</v>
      </c>
      <c r="D19" s="190" t="s">
        <v>1</v>
      </c>
      <c r="E19" s="14" t="s">
        <v>3</v>
      </c>
      <c r="F19" s="17" t="s">
        <v>17</v>
      </c>
      <c r="G19" s="14" t="s">
        <v>157</v>
      </c>
      <c r="H19" s="113" t="s">
        <v>158</v>
      </c>
      <c r="I19" s="17" t="s">
        <v>17</v>
      </c>
      <c r="J19" s="14" t="s">
        <v>157</v>
      </c>
      <c r="K19" s="113" t="s">
        <v>158</v>
      </c>
      <c r="L19" s="17" t="s">
        <v>17</v>
      </c>
      <c r="M19" s="14" t="s">
        <v>157</v>
      </c>
      <c r="N19" s="113" t="s">
        <v>158</v>
      </c>
      <c r="O19" s="17" t="s">
        <v>17</v>
      </c>
      <c r="P19" s="14" t="s">
        <v>157</v>
      </c>
      <c r="Q19" s="113" t="s">
        <v>158</v>
      </c>
      <c r="R19" s="17" t="s">
        <v>17</v>
      </c>
      <c r="S19" s="14" t="s">
        <v>157</v>
      </c>
      <c r="T19" s="113" t="s">
        <v>158</v>
      </c>
      <c r="U19" s="28"/>
      <c r="V19" s="17" t="s">
        <v>0</v>
      </c>
      <c r="W19" s="14" t="s">
        <v>4</v>
      </c>
      <c r="X19" s="190" t="s">
        <v>1</v>
      </c>
      <c r="Y19" s="17" t="s">
        <v>18</v>
      </c>
      <c r="Z19" s="14" t="s">
        <v>19</v>
      </c>
      <c r="AA19" s="14" t="s">
        <v>20</v>
      </c>
      <c r="AB19" s="14" t="s">
        <v>21</v>
      </c>
      <c r="AC19" s="15" t="s">
        <v>17</v>
      </c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29">
        <v>2008</v>
      </c>
      <c r="C20" s="29" t="s">
        <v>37</v>
      </c>
      <c r="D20" s="195" t="s">
        <v>35</v>
      </c>
      <c r="E20" s="73">
        <v>4</v>
      </c>
      <c r="F20" s="40">
        <v>5</v>
      </c>
      <c r="G20" s="29">
        <v>14</v>
      </c>
      <c r="H20" s="36">
        <v>0.35709999999999997</v>
      </c>
      <c r="I20" s="29">
        <v>0</v>
      </c>
      <c r="J20" s="29">
        <v>0</v>
      </c>
      <c r="K20" s="36">
        <v>0</v>
      </c>
      <c r="L20" s="29">
        <v>0</v>
      </c>
      <c r="M20" s="29">
        <v>0</v>
      </c>
      <c r="N20" s="36">
        <v>0</v>
      </c>
      <c r="O20" s="29">
        <v>0</v>
      </c>
      <c r="P20" s="29">
        <v>0</v>
      </c>
      <c r="Q20" s="36">
        <v>0</v>
      </c>
      <c r="R20" s="29">
        <v>5</v>
      </c>
      <c r="S20" s="29">
        <v>14</v>
      </c>
      <c r="T20" s="36">
        <v>0.35709999999999997</v>
      </c>
      <c r="U20" s="28"/>
      <c r="V20" s="29">
        <v>2008</v>
      </c>
      <c r="W20" s="29" t="s">
        <v>37</v>
      </c>
      <c r="X20" s="195" t="s">
        <v>35</v>
      </c>
      <c r="Y20" s="197"/>
      <c r="Z20" s="197"/>
      <c r="AA20" s="197"/>
      <c r="AB20" s="197"/>
      <c r="AC20" s="29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29">
        <v>2009</v>
      </c>
      <c r="C21" s="29" t="s">
        <v>38</v>
      </c>
      <c r="D21" s="195" t="s">
        <v>35</v>
      </c>
      <c r="E21" s="73"/>
      <c r="F21" s="195"/>
      <c r="G21" s="195"/>
      <c r="H21" s="52"/>
      <c r="I21" s="29"/>
      <c r="J21" s="29"/>
      <c r="K21" s="52"/>
      <c r="L21" s="29"/>
      <c r="M21" s="29"/>
      <c r="N21" s="52"/>
      <c r="O21" s="29"/>
      <c r="P21" s="29"/>
      <c r="Q21" s="52"/>
      <c r="R21" s="29"/>
      <c r="S21" s="196"/>
      <c r="T21" s="36"/>
      <c r="U21" s="28"/>
      <c r="V21" s="29">
        <v>2009</v>
      </c>
      <c r="W21" s="29" t="s">
        <v>38</v>
      </c>
      <c r="X21" s="195" t="s">
        <v>35</v>
      </c>
      <c r="Y21" s="197"/>
      <c r="Z21" s="197"/>
      <c r="AA21" s="197"/>
      <c r="AB21" s="197"/>
      <c r="AC21" s="29"/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29">
        <v>2010</v>
      </c>
      <c r="C22" s="29"/>
      <c r="D22" s="195"/>
      <c r="E22" s="73"/>
      <c r="F22" s="195"/>
      <c r="G22" s="195"/>
      <c r="H22" s="52"/>
      <c r="I22" s="29"/>
      <c r="J22" s="29"/>
      <c r="K22" s="52"/>
      <c r="L22" s="29"/>
      <c r="M22" s="29"/>
      <c r="N22" s="52"/>
      <c r="O22" s="29"/>
      <c r="P22" s="29"/>
      <c r="Q22" s="52"/>
      <c r="R22" s="29"/>
      <c r="S22" s="196"/>
      <c r="T22" s="36"/>
      <c r="U22" s="28"/>
      <c r="V22" s="29">
        <v>2010</v>
      </c>
      <c r="W22" s="29"/>
      <c r="X22" s="195"/>
      <c r="Y22" s="197"/>
      <c r="Z22" s="197"/>
      <c r="AA22" s="197"/>
      <c r="AB22" s="197"/>
      <c r="AC22" s="29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29">
        <v>2011</v>
      </c>
      <c r="C23" s="29" t="s">
        <v>50</v>
      </c>
      <c r="D23" s="195" t="s">
        <v>51</v>
      </c>
      <c r="E23" s="73"/>
      <c r="F23" s="195"/>
      <c r="G23" s="195"/>
      <c r="H23" s="52"/>
      <c r="I23" s="29"/>
      <c r="J23" s="29"/>
      <c r="K23" s="52"/>
      <c r="L23" s="29"/>
      <c r="M23" s="29"/>
      <c r="N23" s="52"/>
      <c r="O23" s="29"/>
      <c r="P23" s="29"/>
      <c r="Q23" s="52"/>
      <c r="R23" s="29"/>
      <c r="S23" s="196"/>
      <c r="T23" s="36"/>
      <c r="U23" s="28"/>
      <c r="V23" s="29">
        <v>2011</v>
      </c>
      <c r="W23" s="29" t="s">
        <v>50</v>
      </c>
      <c r="X23" s="195" t="s">
        <v>51</v>
      </c>
      <c r="Y23" s="197"/>
      <c r="Z23" s="197"/>
      <c r="AA23" s="197"/>
      <c r="AB23" s="197"/>
      <c r="AC23" s="29"/>
      <c r="AD23" s="187"/>
      <c r="AE23" s="187"/>
      <c r="AF23" s="187"/>
      <c r="AG23" s="187"/>
      <c r="AH23" s="187"/>
      <c r="AI23" s="187"/>
      <c r="AJ23" s="187"/>
    </row>
    <row r="24" spans="1:36" ht="15.6" customHeight="1" x14ac:dyDescent="0.25">
      <c r="A24" s="189"/>
      <c r="B24" s="29">
        <v>2012</v>
      </c>
      <c r="C24" s="29" t="s">
        <v>61</v>
      </c>
      <c r="D24" s="195" t="s">
        <v>51</v>
      </c>
      <c r="E24" s="73">
        <v>4</v>
      </c>
      <c r="F24" s="40">
        <v>12</v>
      </c>
      <c r="G24" s="29">
        <v>22</v>
      </c>
      <c r="H24" s="36">
        <v>0.5454</v>
      </c>
      <c r="I24" s="29">
        <v>1</v>
      </c>
      <c r="J24" s="29">
        <v>2</v>
      </c>
      <c r="K24" s="36">
        <v>0.5</v>
      </c>
      <c r="L24" s="29">
        <v>0</v>
      </c>
      <c r="M24" s="29">
        <v>2</v>
      </c>
      <c r="N24" s="36">
        <v>0</v>
      </c>
      <c r="O24" s="29">
        <v>0</v>
      </c>
      <c r="P24" s="29">
        <v>1</v>
      </c>
      <c r="Q24" s="36">
        <v>0</v>
      </c>
      <c r="R24" s="29">
        <v>13</v>
      </c>
      <c r="S24" s="29">
        <v>27</v>
      </c>
      <c r="T24" s="36">
        <v>0.48139999999999999</v>
      </c>
      <c r="U24" s="28"/>
      <c r="V24" s="29">
        <v>2012</v>
      </c>
      <c r="W24" s="29" t="s">
        <v>61</v>
      </c>
      <c r="X24" s="195" t="s">
        <v>51</v>
      </c>
      <c r="Y24" s="197" t="s">
        <v>166</v>
      </c>
      <c r="Z24" s="197"/>
      <c r="AA24" s="197"/>
      <c r="AB24" s="197"/>
      <c r="AC24" s="29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29">
        <v>2013</v>
      </c>
      <c r="C25" s="29" t="s">
        <v>63</v>
      </c>
      <c r="D25" s="195" t="s">
        <v>51</v>
      </c>
      <c r="E25" s="73"/>
      <c r="F25" s="195"/>
      <c r="G25" s="195"/>
      <c r="H25" s="52"/>
      <c r="I25" s="29"/>
      <c r="J25" s="29"/>
      <c r="K25" s="52"/>
      <c r="L25" s="29"/>
      <c r="M25" s="29"/>
      <c r="N25" s="52"/>
      <c r="O25" s="29"/>
      <c r="P25" s="29"/>
      <c r="Q25" s="52"/>
      <c r="R25" s="29"/>
      <c r="S25" s="196"/>
      <c r="T25" s="36"/>
      <c r="U25" s="28"/>
      <c r="V25" s="29">
        <v>2013</v>
      </c>
      <c r="W25" s="29" t="s">
        <v>63</v>
      </c>
      <c r="X25" s="195" t="s">
        <v>51</v>
      </c>
      <c r="Y25" s="197"/>
      <c r="Z25" s="197"/>
      <c r="AA25" s="197"/>
      <c r="AB25" s="197"/>
      <c r="AC25" s="29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29">
        <v>2014</v>
      </c>
      <c r="C26" s="29" t="s">
        <v>64</v>
      </c>
      <c r="D26" s="195" t="s">
        <v>51</v>
      </c>
      <c r="E26" s="73"/>
      <c r="F26" s="195"/>
      <c r="G26" s="195"/>
      <c r="H26" s="52"/>
      <c r="I26" s="29"/>
      <c r="J26" s="29"/>
      <c r="K26" s="52"/>
      <c r="L26" s="29"/>
      <c r="M26" s="29"/>
      <c r="N26" s="52"/>
      <c r="O26" s="29"/>
      <c r="P26" s="29"/>
      <c r="Q26" s="52"/>
      <c r="R26" s="29"/>
      <c r="S26" s="196"/>
      <c r="T26" s="36"/>
      <c r="U26" s="28"/>
      <c r="V26" s="29">
        <v>2014</v>
      </c>
      <c r="W26" s="29" t="s">
        <v>64</v>
      </c>
      <c r="X26" s="195" t="s">
        <v>51</v>
      </c>
      <c r="Y26" s="197"/>
      <c r="Z26" s="197"/>
      <c r="AA26" s="197"/>
      <c r="AB26" s="197"/>
      <c r="AC26" s="29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29">
        <v>2015</v>
      </c>
      <c r="C27" s="29" t="s">
        <v>38</v>
      </c>
      <c r="D27" s="195" t="s">
        <v>51</v>
      </c>
      <c r="E27" s="73">
        <v>8</v>
      </c>
      <c r="F27" s="40">
        <v>30</v>
      </c>
      <c r="G27" s="29">
        <v>49</v>
      </c>
      <c r="H27" s="36">
        <v>0.61219999999999997</v>
      </c>
      <c r="I27" s="29">
        <v>1</v>
      </c>
      <c r="J27" s="29">
        <v>1</v>
      </c>
      <c r="K27" s="36">
        <v>1</v>
      </c>
      <c r="L27" s="29">
        <v>1</v>
      </c>
      <c r="M27" s="29">
        <v>1</v>
      </c>
      <c r="N27" s="36">
        <v>1</v>
      </c>
      <c r="O27" s="29">
        <v>0</v>
      </c>
      <c r="P27" s="29">
        <v>1</v>
      </c>
      <c r="Q27" s="36">
        <v>0</v>
      </c>
      <c r="R27" s="29">
        <v>32</v>
      </c>
      <c r="S27" s="29">
        <v>52</v>
      </c>
      <c r="T27" s="36">
        <v>0.61529999999999996</v>
      </c>
      <c r="U27" s="28"/>
      <c r="V27" s="29">
        <v>2015</v>
      </c>
      <c r="W27" s="29" t="s">
        <v>38</v>
      </c>
      <c r="X27" s="195" t="s">
        <v>51</v>
      </c>
      <c r="Y27" s="197" t="s">
        <v>38</v>
      </c>
      <c r="Z27" s="197"/>
      <c r="AA27" s="197"/>
      <c r="AB27" s="197"/>
      <c r="AC27" s="29" t="s">
        <v>165</v>
      </c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29">
        <v>2016</v>
      </c>
      <c r="C28" s="29" t="s">
        <v>50</v>
      </c>
      <c r="D28" s="195" t="s">
        <v>51</v>
      </c>
      <c r="E28" s="73">
        <v>2</v>
      </c>
      <c r="F28" s="40">
        <v>6</v>
      </c>
      <c r="G28" s="29">
        <v>11</v>
      </c>
      <c r="H28" s="36">
        <v>0.5454</v>
      </c>
      <c r="I28" s="29">
        <v>1</v>
      </c>
      <c r="J28" s="29">
        <v>1</v>
      </c>
      <c r="K28" s="36">
        <v>1</v>
      </c>
      <c r="L28" s="29">
        <v>0</v>
      </c>
      <c r="M28" s="29">
        <v>0</v>
      </c>
      <c r="N28" s="36">
        <v>0</v>
      </c>
      <c r="O28" s="29">
        <v>0</v>
      </c>
      <c r="P28" s="29">
        <v>0</v>
      </c>
      <c r="Q28" s="36">
        <v>0</v>
      </c>
      <c r="R28" s="29">
        <v>7</v>
      </c>
      <c r="S28" s="29">
        <v>12</v>
      </c>
      <c r="T28" s="36">
        <v>0.58330000000000004</v>
      </c>
      <c r="U28" s="28"/>
      <c r="V28" s="29">
        <v>2016</v>
      </c>
      <c r="W28" s="29" t="s">
        <v>50</v>
      </c>
      <c r="X28" s="195" t="s">
        <v>51</v>
      </c>
      <c r="Y28" s="197"/>
      <c r="Z28" s="197"/>
      <c r="AA28" s="197"/>
      <c r="AB28" s="197"/>
      <c r="AC28" s="29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29" t="s">
        <v>163</v>
      </c>
      <c r="C29" s="29"/>
      <c r="D29" s="195"/>
      <c r="E29" s="73"/>
      <c r="F29" s="195"/>
      <c r="G29" s="195"/>
      <c r="H29" s="52"/>
      <c r="I29" s="29"/>
      <c r="J29" s="29"/>
      <c r="K29" s="52"/>
      <c r="L29" s="29"/>
      <c r="M29" s="29"/>
      <c r="N29" s="52"/>
      <c r="O29" s="29"/>
      <c r="P29" s="29"/>
      <c r="Q29" s="52"/>
      <c r="R29" s="29"/>
      <c r="S29" s="196"/>
      <c r="T29" s="36"/>
      <c r="U29" s="28"/>
      <c r="V29" s="29" t="s">
        <v>163</v>
      </c>
      <c r="W29" s="29"/>
      <c r="X29" s="195"/>
      <c r="Y29" s="197"/>
      <c r="Z29" s="197"/>
      <c r="AA29" s="197"/>
      <c r="AB29" s="197"/>
      <c r="AC29" s="29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29">
        <v>2021</v>
      </c>
      <c r="C30" s="29" t="s">
        <v>36</v>
      </c>
      <c r="D30" s="195" t="s">
        <v>149</v>
      </c>
      <c r="E30" s="73">
        <v>2</v>
      </c>
      <c r="F30" s="40">
        <v>2</v>
      </c>
      <c r="G30" s="29">
        <v>8</v>
      </c>
      <c r="H30" s="36">
        <v>0.25</v>
      </c>
      <c r="I30" s="29">
        <v>0</v>
      </c>
      <c r="J30" s="29">
        <v>0</v>
      </c>
      <c r="K30" s="36">
        <v>0</v>
      </c>
      <c r="L30" s="29">
        <v>0</v>
      </c>
      <c r="M30" s="29">
        <v>0</v>
      </c>
      <c r="N30" s="36">
        <v>0</v>
      </c>
      <c r="O30" s="29">
        <v>0</v>
      </c>
      <c r="P30" s="29">
        <v>1</v>
      </c>
      <c r="Q30" s="36">
        <v>0</v>
      </c>
      <c r="R30" s="29">
        <v>2</v>
      </c>
      <c r="S30" s="29">
        <v>9</v>
      </c>
      <c r="T30" s="36">
        <v>0.22220000000000001</v>
      </c>
      <c r="U30" s="28"/>
      <c r="V30" s="29">
        <v>2021</v>
      </c>
      <c r="W30" s="29" t="s">
        <v>36</v>
      </c>
      <c r="X30" s="195" t="s">
        <v>149</v>
      </c>
      <c r="Y30" s="197"/>
      <c r="Z30" s="197"/>
      <c r="AA30" s="197"/>
      <c r="AB30" s="197"/>
      <c r="AC30" s="29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6" t="s">
        <v>7</v>
      </c>
      <c r="C31" s="17"/>
      <c r="D31" s="15"/>
      <c r="E31" s="18">
        <f>SUM(E18:E30)</f>
        <v>20</v>
      </c>
      <c r="F31" s="18">
        <f>SUM(F20:F30)</f>
        <v>55</v>
      </c>
      <c r="G31" s="18">
        <f>SUM(G20:G30)</f>
        <v>104</v>
      </c>
      <c r="H31" s="198">
        <f>PRODUCT(F31/G31)</f>
        <v>0.52884615384615385</v>
      </c>
      <c r="I31" s="18">
        <f>SUM(I20:I30)</f>
        <v>3</v>
      </c>
      <c r="J31" s="18">
        <f>SUM(J20:J30)</f>
        <v>4</v>
      </c>
      <c r="K31" s="198">
        <f>PRODUCT(I31/J31)</f>
        <v>0.75</v>
      </c>
      <c r="L31" s="18">
        <f>SUM(L20:L30)</f>
        <v>1</v>
      </c>
      <c r="M31" s="18">
        <f>SUM(M20:M30)</f>
        <v>3</v>
      </c>
      <c r="N31" s="198">
        <f>PRODUCT(L31/M31)</f>
        <v>0.33333333333333331</v>
      </c>
      <c r="O31" s="18">
        <f>SUM(O20:O30)</f>
        <v>0</v>
      </c>
      <c r="P31" s="18">
        <f>SUM(P20:P30)</f>
        <v>3</v>
      </c>
      <c r="Q31" s="198">
        <f>PRODUCT(O31/P31)</f>
        <v>0</v>
      </c>
      <c r="R31" s="18">
        <f>SUM(R20:R30)</f>
        <v>59</v>
      </c>
      <c r="S31" s="18">
        <f>SUM(S20:S30)</f>
        <v>114</v>
      </c>
      <c r="T31" s="198">
        <f>PRODUCT(R31/S31)</f>
        <v>0.51754385964912286</v>
      </c>
      <c r="U31" s="187"/>
      <c r="V31" s="17"/>
      <c r="W31" s="14"/>
      <c r="X31" s="104"/>
      <c r="Y31" s="14"/>
      <c r="Z31" s="14"/>
      <c r="AA31" s="14"/>
      <c r="AB31" s="14"/>
      <c r="AC31" s="15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28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0" t="s">
        <v>160</v>
      </c>
      <c r="C33" s="11"/>
      <c r="D33" s="184"/>
      <c r="E33" s="11"/>
      <c r="F33" s="132"/>
      <c r="G33" s="81"/>
      <c r="H33" s="11"/>
      <c r="I33" s="132"/>
      <c r="J33" s="81"/>
      <c r="K33" s="11"/>
      <c r="L33" s="132"/>
      <c r="M33" s="81"/>
      <c r="N33" s="11"/>
      <c r="O33" s="132"/>
      <c r="P33" s="81"/>
      <c r="Q33" s="11"/>
      <c r="R33" s="132"/>
      <c r="S33" s="81"/>
      <c r="T33" s="38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7"/>
      <c r="C34" s="14"/>
      <c r="D34" s="190"/>
      <c r="E34" s="177"/>
      <c r="F34" s="191"/>
      <c r="G34" s="177" t="s">
        <v>18</v>
      </c>
      <c r="H34" s="192"/>
      <c r="I34" s="191"/>
      <c r="J34" s="177" t="s">
        <v>19</v>
      </c>
      <c r="K34" s="193"/>
      <c r="L34" s="191"/>
      <c r="M34" s="177" t="s">
        <v>20</v>
      </c>
      <c r="N34" s="157"/>
      <c r="O34" s="191"/>
      <c r="P34" s="177" t="s">
        <v>21</v>
      </c>
      <c r="Q34" s="157"/>
      <c r="R34" s="191"/>
      <c r="S34" s="177" t="s">
        <v>7</v>
      </c>
      <c r="T34" s="15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22"/>
      <c r="C35" s="14"/>
      <c r="D35" s="190"/>
      <c r="E35" s="14" t="s">
        <v>3</v>
      </c>
      <c r="F35" s="17" t="s">
        <v>17</v>
      </c>
      <c r="G35" s="14" t="s">
        <v>157</v>
      </c>
      <c r="H35" s="113" t="s">
        <v>158</v>
      </c>
      <c r="I35" s="17" t="s">
        <v>17</v>
      </c>
      <c r="J35" s="14" t="s">
        <v>157</v>
      </c>
      <c r="K35" s="113" t="s">
        <v>158</v>
      </c>
      <c r="L35" s="17" t="s">
        <v>17</v>
      </c>
      <c r="M35" s="14" t="s">
        <v>157</v>
      </c>
      <c r="N35" s="113" t="s">
        <v>158</v>
      </c>
      <c r="O35" s="17" t="s">
        <v>17</v>
      </c>
      <c r="P35" s="14" t="s">
        <v>157</v>
      </c>
      <c r="Q35" s="113" t="s">
        <v>158</v>
      </c>
      <c r="R35" s="17" t="s">
        <v>17</v>
      </c>
      <c r="S35" s="14" t="s">
        <v>157</v>
      </c>
      <c r="T35" s="113" t="s">
        <v>158</v>
      </c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6" t="s">
        <v>161</v>
      </c>
      <c r="C36" s="17"/>
      <c r="D36" s="15"/>
      <c r="E36" s="15">
        <f>PRODUCT(E15)</f>
        <v>166</v>
      </c>
      <c r="F36" s="18">
        <f>PRODUCT(F15)</f>
        <v>440</v>
      </c>
      <c r="G36" s="18">
        <f>PRODUCT(G15)</f>
        <v>799</v>
      </c>
      <c r="H36" s="198">
        <f>PRODUCT(H15)</f>
        <v>0.55068836045056324</v>
      </c>
      <c r="I36" s="18">
        <f>PRODUCT(I15)</f>
        <v>23</v>
      </c>
      <c r="J36" s="18">
        <f>PRODUCT(J15)</f>
        <v>39</v>
      </c>
      <c r="K36" s="198">
        <f>PRODUCT(K15)</f>
        <v>0.58974358974358976</v>
      </c>
      <c r="L36" s="18">
        <f>PRODUCT(L15)</f>
        <v>16</v>
      </c>
      <c r="M36" s="18">
        <f>PRODUCT(M15)</f>
        <v>26</v>
      </c>
      <c r="N36" s="198">
        <f>PRODUCT(N15)</f>
        <v>0.61538461538461542</v>
      </c>
      <c r="O36" s="18">
        <f>PRODUCT(O15)</f>
        <v>9</v>
      </c>
      <c r="P36" s="18">
        <f>PRODUCT(P15)</f>
        <v>20</v>
      </c>
      <c r="Q36" s="198">
        <f>PRODUCT(Q15)</f>
        <v>0.45</v>
      </c>
      <c r="R36" s="18">
        <f>PRODUCT(R15)</f>
        <v>488</v>
      </c>
      <c r="S36" s="18">
        <f>PRODUCT(S15)</f>
        <v>884</v>
      </c>
      <c r="T36" s="198">
        <f>PRODUCT(T15)</f>
        <v>0.55203619909502266</v>
      </c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6" t="s">
        <v>162</v>
      </c>
      <c r="C37" s="17"/>
      <c r="D37" s="15"/>
      <c r="E37" s="15">
        <f>PRODUCT(E31)</f>
        <v>20</v>
      </c>
      <c r="F37" s="18">
        <f t="shared" ref="F37:T37" si="0">PRODUCT(F31)</f>
        <v>55</v>
      </c>
      <c r="G37" s="18">
        <f t="shared" si="0"/>
        <v>104</v>
      </c>
      <c r="H37" s="198">
        <f t="shared" si="0"/>
        <v>0.52884615384615385</v>
      </c>
      <c r="I37" s="18">
        <f t="shared" si="0"/>
        <v>3</v>
      </c>
      <c r="J37" s="18">
        <f t="shared" si="0"/>
        <v>4</v>
      </c>
      <c r="K37" s="198">
        <f t="shared" si="0"/>
        <v>0.75</v>
      </c>
      <c r="L37" s="18">
        <f t="shared" si="0"/>
        <v>1</v>
      </c>
      <c r="M37" s="18">
        <f t="shared" si="0"/>
        <v>3</v>
      </c>
      <c r="N37" s="198">
        <f t="shared" si="0"/>
        <v>0.33333333333333331</v>
      </c>
      <c r="O37" s="18">
        <f t="shared" si="0"/>
        <v>0</v>
      </c>
      <c r="P37" s="18">
        <f t="shared" si="0"/>
        <v>3</v>
      </c>
      <c r="Q37" s="198">
        <f t="shared" si="0"/>
        <v>0</v>
      </c>
      <c r="R37" s="18">
        <f t="shared" si="0"/>
        <v>59</v>
      </c>
      <c r="S37" s="18">
        <f t="shared" si="0"/>
        <v>114</v>
      </c>
      <c r="T37" s="198">
        <f t="shared" si="0"/>
        <v>0.51754385964912286</v>
      </c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28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28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28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28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28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28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28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28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28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28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28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ht="15.6" customHeight="1" x14ac:dyDescent="0.25">
      <c r="A49" s="189"/>
      <c r="B49" s="187"/>
      <c r="C49" s="187"/>
      <c r="D49" s="187"/>
      <c r="E49" s="28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ht="15.6" customHeight="1" x14ac:dyDescent="0.25">
      <c r="A50" s="189"/>
      <c r="B50" s="187"/>
      <c r="C50" s="187"/>
      <c r="D50" s="187"/>
      <c r="E50" s="28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28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28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ht="15.6" customHeight="1" x14ac:dyDescent="0.25">
      <c r="A53" s="189"/>
      <c r="B53" s="187"/>
      <c r="C53" s="187"/>
      <c r="D53" s="187"/>
      <c r="E53" s="28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ht="15.6" customHeight="1" x14ac:dyDescent="0.25">
      <c r="A54" s="189"/>
      <c r="B54" s="187"/>
      <c r="C54" s="187"/>
      <c r="D54" s="187"/>
      <c r="E54" s="28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28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28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28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28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s="203" customFormat="1" ht="15.6" customHeight="1" x14ac:dyDescent="0.25">
      <c r="A59" s="202"/>
      <c r="B59" s="187"/>
      <c r="C59" s="187"/>
      <c r="D59" s="187"/>
      <c r="E59" s="28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s="203" customFormat="1" ht="15.6" customHeight="1" x14ac:dyDescent="0.25">
      <c r="A60" s="202"/>
      <c r="B60" s="187"/>
      <c r="C60" s="187"/>
      <c r="D60" s="187"/>
      <c r="E60" s="28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ht="15.6" customHeight="1" x14ac:dyDescent="0.25">
      <c r="A61" s="189"/>
      <c r="B61" s="187"/>
      <c r="C61" s="187"/>
      <c r="D61" s="187"/>
      <c r="E61" s="28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ht="15.6" customHeight="1" x14ac:dyDescent="0.25">
      <c r="A62" s="189"/>
      <c r="B62" s="187"/>
      <c r="C62" s="187"/>
      <c r="D62" s="187"/>
      <c r="E62" s="28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ht="15.6" customHeight="1" x14ac:dyDescent="0.25">
      <c r="A63" s="189"/>
      <c r="B63" s="187"/>
      <c r="C63" s="187"/>
      <c r="D63" s="187"/>
      <c r="E63" s="28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28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28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28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28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28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28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28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28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28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ht="15.6" customHeight="1" x14ac:dyDescent="0.25">
      <c r="A73" s="189"/>
      <c r="B73" s="187"/>
      <c r="C73" s="187"/>
      <c r="D73" s="187"/>
      <c r="E73" s="28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ht="15.6" customHeight="1" x14ac:dyDescent="0.25">
      <c r="A74" s="189"/>
      <c r="B74" s="187"/>
      <c r="C74" s="187"/>
      <c r="D74" s="187"/>
      <c r="E74" s="28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ht="15.6" customHeight="1" x14ac:dyDescent="0.25">
      <c r="A75" s="189"/>
      <c r="B75" s="187"/>
      <c r="C75" s="187"/>
      <c r="D75" s="187"/>
      <c r="E75" s="28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ht="15.6" customHeight="1" x14ac:dyDescent="0.25">
      <c r="A76" s="189"/>
      <c r="B76" s="187"/>
      <c r="C76" s="187"/>
      <c r="D76" s="187"/>
      <c r="E76" s="28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ht="15.6" customHeight="1" x14ac:dyDescent="0.25">
      <c r="A77" s="189"/>
      <c r="B77" s="187"/>
      <c r="C77" s="187"/>
      <c r="D77" s="187"/>
      <c r="E77" s="28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ht="15.6" customHeight="1" x14ac:dyDescent="0.25">
      <c r="A78" s="189"/>
      <c r="B78" s="187"/>
      <c r="C78" s="187"/>
      <c r="D78" s="187"/>
      <c r="E78" s="28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ht="15.6" customHeight="1" x14ac:dyDescent="0.25">
      <c r="A79" s="189"/>
      <c r="B79" s="187"/>
      <c r="C79" s="187"/>
      <c r="D79" s="187"/>
      <c r="E79" s="28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ht="15.6" customHeight="1" x14ac:dyDescent="0.25">
      <c r="A80" s="189"/>
      <c r="B80" s="187"/>
      <c r="C80" s="187"/>
      <c r="D80" s="187"/>
      <c r="E80" s="28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ht="15.6" customHeight="1" x14ac:dyDescent="0.25">
      <c r="A81" s="189"/>
      <c r="B81" s="187"/>
      <c r="C81" s="187"/>
      <c r="D81" s="187"/>
      <c r="E81" s="28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ht="15.6" customHeight="1" x14ac:dyDescent="0.25">
      <c r="A82" s="189"/>
      <c r="B82" s="187"/>
      <c r="C82" s="187"/>
      <c r="D82" s="187"/>
      <c r="E82" s="28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s="203" customFormat="1" ht="15.6" customHeight="1" x14ac:dyDescent="0.25">
      <c r="A83" s="202"/>
      <c r="B83" s="187"/>
      <c r="C83" s="187"/>
      <c r="D83" s="187"/>
      <c r="E83" s="28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s="203" customFormat="1" ht="15.6" customHeight="1" x14ac:dyDescent="0.25">
      <c r="A84" s="202"/>
      <c r="B84" s="187"/>
      <c r="C84" s="187"/>
      <c r="D84" s="187"/>
      <c r="E84" s="28"/>
      <c r="F84" s="187"/>
      <c r="G84" s="187"/>
      <c r="H84" s="200"/>
      <c r="I84" s="187"/>
      <c r="J84" s="187"/>
      <c r="K84" s="201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</row>
    <row r="85" spans="1:36" s="203" customFormat="1" ht="15.6" customHeight="1" x14ac:dyDescent="0.25">
      <c r="A85" s="202"/>
      <c r="B85" s="187"/>
      <c r="C85" s="187"/>
      <c r="D85" s="187"/>
      <c r="E85" s="28"/>
      <c r="F85" s="187"/>
      <c r="G85" s="187"/>
      <c r="H85" s="200"/>
      <c r="I85" s="187"/>
      <c r="J85" s="187"/>
      <c r="K85" s="201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187"/>
      <c r="C86" s="187"/>
      <c r="D86" s="187"/>
      <c r="E86" s="28"/>
      <c r="F86" s="187"/>
      <c r="G86" s="187"/>
      <c r="H86" s="200"/>
      <c r="I86" s="187"/>
      <c r="J86" s="187"/>
      <c r="K86" s="201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187"/>
      <c r="C87" s="187"/>
      <c r="D87" s="187"/>
      <c r="E87" s="28"/>
      <c r="F87" s="187"/>
      <c r="G87" s="187"/>
      <c r="H87" s="200"/>
      <c r="I87" s="187"/>
      <c r="J87" s="187"/>
      <c r="K87" s="201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187"/>
      <c r="C88" s="187"/>
      <c r="D88" s="187"/>
      <c r="E88" s="28"/>
      <c r="F88" s="187"/>
      <c r="G88" s="187"/>
      <c r="H88" s="200"/>
      <c r="I88" s="187"/>
      <c r="J88" s="187"/>
      <c r="K88" s="201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187"/>
      <c r="C89" s="187"/>
      <c r="D89" s="187"/>
      <c r="E89" s="28"/>
      <c r="F89" s="187"/>
      <c r="G89" s="187"/>
      <c r="H89" s="200"/>
      <c r="I89" s="187"/>
      <c r="J89" s="187"/>
      <c r="K89" s="201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187"/>
      <c r="C90" s="187"/>
      <c r="D90" s="187"/>
      <c r="E90" s="28"/>
      <c r="F90" s="187"/>
      <c r="G90" s="187"/>
      <c r="H90" s="200"/>
      <c r="I90" s="187"/>
      <c r="J90" s="187"/>
      <c r="K90" s="201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187"/>
      <c r="C91" s="187"/>
      <c r="D91" s="187"/>
      <c r="E91" s="28"/>
      <c r="F91" s="187"/>
      <c r="G91" s="187"/>
      <c r="H91" s="200"/>
      <c r="I91" s="187"/>
      <c r="J91" s="187"/>
      <c r="K91" s="201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187"/>
      <c r="C92" s="187"/>
      <c r="D92" s="187"/>
      <c r="E92" s="28"/>
      <c r="F92" s="187"/>
      <c r="G92" s="187"/>
      <c r="H92" s="200"/>
      <c r="I92" s="187"/>
      <c r="J92" s="187"/>
      <c r="K92" s="201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187"/>
      <c r="C93" s="187"/>
      <c r="D93" s="187"/>
      <c r="E93" s="28"/>
      <c r="F93" s="187"/>
      <c r="G93" s="187"/>
      <c r="H93" s="200"/>
      <c r="I93" s="187"/>
      <c r="J93" s="187"/>
      <c r="K93" s="201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204"/>
      <c r="C94" s="204"/>
      <c r="D94" s="204"/>
      <c r="E94" s="23"/>
      <c r="F94" s="204"/>
      <c r="G94" s="204"/>
      <c r="H94" s="205"/>
      <c r="I94" s="204"/>
      <c r="J94" s="204"/>
      <c r="K94" s="206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204"/>
      <c r="C95" s="204"/>
      <c r="D95" s="204"/>
      <c r="E95" s="23"/>
      <c r="F95" s="204"/>
      <c r="G95" s="204"/>
      <c r="H95" s="205"/>
      <c r="I95" s="204"/>
      <c r="J95" s="204"/>
      <c r="K95" s="206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204"/>
      <c r="C96" s="204"/>
      <c r="D96" s="204"/>
      <c r="E96" s="23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23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23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23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23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23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23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23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23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23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23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23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23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23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23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23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23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23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23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23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23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23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23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23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23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23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23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23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23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23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23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23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23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23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23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23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23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23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23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23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23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23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23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23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23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23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23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23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23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23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23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23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23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23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23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23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23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23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23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23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23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23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23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s="203" customFormat="1" ht="15.6" customHeight="1" x14ac:dyDescent="0.25">
      <c r="A159" s="202"/>
      <c r="B159" s="204"/>
      <c r="C159" s="204"/>
      <c r="D159" s="204"/>
      <c r="E159" s="23"/>
      <c r="F159" s="204"/>
      <c r="G159" s="204"/>
      <c r="H159" s="205"/>
      <c r="I159" s="204"/>
      <c r="J159" s="204"/>
      <c r="K159" s="206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187"/>
      <c r="AE159" s="187"/>
      <c r="AF159" s="187"/>
      <c r="AG159" s="187"/>
      <c r="AH159" s="187"/>
      <c r="AI159" s="187"/>
      <c r="AJ159" s="187"/>
    </row>
    <row r="160" spans="1:36" s="203" customFormat="1" ht="15.6" customHeight="1" x14ac:dyDescent="0.25">
      <c r="A160" s="202"/>
      <c r="B160" s="204"/>
      <c r="C160" s="204"/>
      <c r="D160" s="204"/>
      <c r="E160" s="23"/>
      <c r="F160" s="204"/>
      <c r="G160" s="204"/>
      <c r="H160" s="205"/>
      <c r="I160" s="204"/>
      <c r="J160" s="204"/>
      <c r="K160" s="206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187"/>
      <c r="AE160" s="187"/>
      <c r="AF160" s="187"/>
      <c r="AG160" s="187"/>
      <c r="AH160" s="187"/>
      <c r="AI160" s="187"/>
      <c r="AJ160" s="187"/>
    </row>
    <row r="161" spans="1:36" s="203" customFormat="1" ht="15.6" customHeight="1" x14ac:dyDescent="0.25">
      <c r="A161" s="202"/>
      <c r="B161" s="204"/>
      <c r="C161" s="204"/>
      <c r="D161" s="204"/>
      <c r="E161" s="23"/>
      <c r="F161" s="204"/>
      <c r="G161" s="204"/>
      <c r="H161" s="205"/>
      <c r="I161" s="204"/>
      <c r="J161" s="204"/>
      <c r="K161" s="206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187"/>
      <c r="AE161" s="187"/>
      <c r="AF161" s="187"/>
      <c r="AG161" s="187"/>
      <c r="AH161" s="187"/>
      <c r="AI161" s="187"/>
      <c r="AJ161" s="187"/>
    </row>
    <row r="162" spans="1:36" s="203" customFormat="1" ht="15.6" customHeight="1" x14ac:dyDescent="0.25">
      <c r="A162" s="202"/>
      <c r="B162" s="204"/>
      <c r="C162" s="204"/>
      <c r="D162" s="204"/>
      <c r="E162" s="23"/>
      <c r="F162" s="204"/>
      <c r="G162" s="204"/>
      <c r="H162" s="205"/>
      <c r="I162" s="204"/>
      <c r="J162" s="204"/>
      <c r="K162" s="206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187"/>
      <c r="AE162" s="187"/>
      <c r="AF162" s="187"/>
      <c r="AG162" s="187"/>
      <c r="AH162" s="187"/>
      <c r="AI162" s="187"/>
      <c r="AJ162" s="187"/>
    </row>
    <row r="163" spans="1:36" s="203" customFormat="1" ht="15.6" customHeight="1" x14ac:dyDescent="0.25">
      <c r="A163" s="202"/>
      <c r="B163" s="204"/>
      <c r="C163" s="204"/>
      <c r="D163" s="204"/>
      <c r="E163" s="23"/>
      <c r="F163" s="204"/>
      <c r="G163" s="204"/>
      <c r="H163" s="205"/>
      <c r="I163" s="204"/>
      <c r="J163" s="204"/>
      <c r="K163" s="206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187"/>
      <c r="AE163" s="187"/>
      <c r="AF163" s="187"/>
      <c r="AG163" s="187"/>
      <c r="AH163" s="187"/>
      <c r="AI163" s="187"/>
      <c r="AJ163" s="187"/>
    </row>
    <row r="164" spans="1:36" s="203" customFormat="1" ht="15.6" customHeight="1" x14ac:dyDescent="0.25">
      <c r="A164" s="202"/>
      <c r="B164" s="204"/>
      <c r="C164" s="204"/>
      <c r="D164" s="204"/>
      <c r="E164" s="23"/>
      <c r="F164" s="204"/>
      <c r="G164" s="204"/>
      <c r="H164" s="205"/>
      <c r="I164" s="204"/>
      <c r="J164" s="204"/>
      <c r="K164" s="206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187"/>
      <c r="AE164" s="187"/>
      <c r="AF164" s="187"/>
      <c r="AG164" s="187"/>
      <c r="AH164" s="187"/>
      <c r="AI164" s="187"/>
      <c r="AJ164" s="187"/>
    </row>
    <row r="165" spans="1:36" s="203" customFormat="1" ht="15.6" customHeight="1" x14ac:dyDescent="0.25">
      <c r="A165" s="202"/>
      <c r="B165" s="204"/>
      <c r="C165" s="204"/>
      <c r="D165" s="204"/>
      <c r="E165" s="23"/>
      <c r="F165" s="204"/>
      <c r="G165" s="204"/>
      <c r="H165" s="205"/>
      <c r="I165" s="204"/>
      <c r="J165" s="204"/>
      <c r="K165" s="206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187"/>
      <c r="AE165" s="187"/>
      <c r="AF165" s="187"/>
      <c r="AG165" s="187"/>
      <c r="AH165" s="187"/>
      <c r="AI165" s="187"/>
      <c r="AJ165" s="187"/>
    </row>
    <row r="166" spans="1:36" s="203" customFormat="1" ht="15.6" customHeight="1" x14ac:dyDescent="0.25">
      <c r="A166" s="202"/>
      <c r="B166" s="204"/>
      <c r="C166" s="204"/>
      <c r="D166" s="204"/>
      <c r="E166" s="23"/>
      <c r="F166" s="204"/>
      <c r="G166" s="204"/>
      <c r="H166" s="205"/>
      <c r="I166" s="204"/>
      <c r="J166" s="204"/>
      <c r="K166" s="206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187"/>
      <c r="AE166" s="187"/>
      <c r="AF166" s="187"/>
      <c r="AG166" s="187"/>
      <c r="AH166" s="187"/>
      <c r="AI166" s="187"/>
      <c r="AJ166" s="187"/>
    </row>
    <row r="167" spans="1:36" s="203" customFormat="1" ht="15.6" customHeight="1" x14ac:dyDescent="0.25">
      <c r="A167" s="202"/>
      <c r="B167" s="204"/>
      <c r="C167" s="204"/>
      <c r="D167" s="204"/>
      <c r="E167" s="23"/>
      <c r="F167" s="204"/>
      <c r="G167" s="204"/>
      <c r="H167" s="205"/>
      <c r="I167" s="204"/>
      <c r="J167" s="204"/>
      <c r="K167" s="206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187"/>
      <c r="AE167" s="187"/>
      <c r="AF167" s="187"/>
      <c r="AG167" s="187"/>
      <c r="AH167" s="187"/>
      <c r="AI167" s="187"/>
      <c r="AJ167" s="187"/>
    </row>
    <row r="168" spans="1:36" s="203" customFormat="1" ht="15.6" customHeight="1" x14ac:dyDescent="0.25">
      <c r="A168" s="202"/>
      <c r="B168" s="204"/>
      <c r="C168" s="204"/>
      <c r="D168" s="204"/>
      <c r="E168" s="23"/>
      <c r="F168" s="204"/>
      <c r="G168" s="204"/>
      <c r="H168" s="205"/>
      <c r="I168" s="204"/>
      <c r="J168" s="204"/>
      <c r="K168" s="206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187"/>
      <c r="AE168" s="187"/>
      <c r="AF168" s="187"/>
      <c r="AG168" s="187"/>
      <c r="AH168" s="187"/>
      <c r="AI168" s="187"/>
      <c r="AJ168" s="187"/>
    </row>
    <row r="169" spans="1:36" ht="15.6" customHeight="1" x14ac:dyDescent="0.25">
      <c r="AD169" s="187"/>
      <c r="AE169" s="187"/>
      <c r="AF169" s="187"/>
      <c r="AG169" s="187"/>
      <c r="AH169" s="187"/>
      <c r="AI169" s="187"/>
      <c r="AJ169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2022-12-30T19:50:45Z</dcterms:modified>
</cp:coreProperties>
</file>